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Лист1!$A$99:$E$610</definedName>
  </definedNames>
  <calcPr calcId="144525"/>
</workbook>
</file>

<file path=xl/calcChain.xml><?xml version="1.0" encoding="utf-8"?>
<calcChain xmlns="http://schemas.openxmlformats.org/spreadsheetml/2006/main">
  <c r="F39" i="2" l="1"/>
  <c r="E39" i="2"/>
  <c r="G39" i="2"/>
  <c r="H39" i="2"/>
  <c r="J39" i="2"/>
  <c r="G16" i="2" l="1"/>
  <c r="C641" i="1"/>
  <c r="G37" i="2"/>
  <c r="G38" i="2" s="1"/>
  <c r="G20" i="2"/>
  <c r="G18" i="2"/>
  <c r="G19" i="2" s="1"/>
  <c r="G15" i="2"/>
  <c r="G14" i="2"/>
  <c r="G11" i="2"/>
  <c r="G10" i="2"/>
  <c r="G8" i="2"/>
  <c r="E38" i="2"/>
  <c r="F38" i="2"/>
  <c r="H38" i="2"/>
  <c r="I38" i="2"/>
  <c r="J38" i="2"/>
  <c r="E19" i="2"/>
  <c r="F19" i="2"/>
  <c r="H19" i="2"/>
  <c r="I19" i="2"/>
  <c r="J19" i="2"/>
  <c r="E16" i="2"/>
  <c r="F16" i="2"/>
  <c r="H16" i="2"/>
  <c r="I16" i="2"/>
  <c r="D17" i="2"/>
  <c r="C17" i="2"/>
  <c r="B511" i="1" l="1"/>
  <c r="D35" i="2" l="1"/>
  <c r="B625" i="1"/>
  <c r="B598" i="1"/>
  <c r="D37" i="2" s="1"/>
  <c r="C598" i="1"/>
  <c r="C37" i="2" s="1"/>
  <c r="C528" i="1"/>
  <c r="C36" i="2" s="1"/>
  <c r="B528" i="1"/>
  <c r="D36" i="2" s="1"/>
  <c r="C511" i="1"/>
  <c r="C35" i="2" l="1"/>
  <c r="G333" i="1"/>
  <c r="B44" i="1"/>
  <c r="D18" i="2" s="1"/>
  <c r="D19" i="2" s="1"/>
  <c r="C39" i="1"/>
  <c r="C99" i="1"/>
  <c r="B632" i="1" l="1"/>
  <c r="C26" i="2"/>
  <c r="B624" i="1"/>
  <c r="C15" i="2"/>
  <c r="A640" i="1"/>
  <c r="B39" i="1"/>
  <c r="D15" i="2" s="1"/>
  <c r="B17" i="1"/>
  <c r="D10" i="2" s="1"/>
  <c r="C22" i="1" l="1"/>
  <c r="B620" i="1" l="1"/>
  <c r="C11" i="2"/>
  <c r="B197" i="1"/>
  <c r="D34" i="2" s="1"/>
  <c r="C197" i="1"/>
  <c r="C34" i="2" s="1"/>
  <c r="C32" i="1" l="1"/>
  <c r="B136" i="1"/>
  <c r="D28" i="2" s="1"/>
  <c r="C136" i="1"/>
  <c r="C190" i="1"/>
  <c r="B190" i="1"/>
  <c r="D31" i="2" s="1"/>
  <c r="C12" i="2" l="1"/>
  <c r="B633" i="1"/>
  <c r="C28" i="2"/>
  <c r="B635" i="1"/>
  <c r="C31" i="2"/>
  <c r="B32" i="1"/>
  <c r="D12" i="2" s="1"/>
  <c r="B22" i="1"/>
  <c r="D11" i="2" l="1"/>
  <c r="F32" i="2"/>
  <c r="E32" i="2"/>
  <c r="D32" i="2"/>
  <c r="C32" i="2"/>
  <c r="F30" i="2"/>
  <c r="E30" i="2"/>
  <c r="F27" i="2"/>
  <c r="E27" i="2"/>
  <c r="C27" i="2"/>
  <c r="H25" i="2"/>
  <c r="G25" i="2"/>
  <c r="F25" i="2"/>
  <c r="E25" i="2"/>
  <c r="J16" i="2"/>
  <c r="A639" i="1"/>
  <c r="A638" i="1"/>
  <c r="A637" i="1"/>
  <c r="A636" i="1"/>
  <c r="C635" i="1"/>
  <c r="A635" i="1"/>
  <c r="A634" i="1"/>
  <c r="A633" i="1"/>
  <c r="A632" i="1"/>
  <c r="A631" i="1"/>
  <c r="A630" i="1"/>
  <c r="C629" i="1"/>
  <c r="A629" i="1"/>
  <c r="A628" i="1"/>
  <c r="C627" i="1"/>
  <c r="A627" i="1"/>
  <c r="A626" i="1"/>
  <c r="A625" i="1"/>
  <c r="A624" i="1"/>
  <c r="A623" i="1"/>
  <c r="A622" i="1"/>
  <c r="A621" i="1"/>
  <c r="A620" i="1"/>
  <c r="A619" i="1"/>
  <c r="C618" i="1"/>
  <c r="A618" i="1"/>
  <c r="A617" i="1"/>
  <c r="B640" i="1"/>
  <c r="B639" i="1"/>
  <c r="B638" i="1"/>
  <c r="B637" i="1"/>
  <c r="C195" i="1"/>
  <c r="B195" i="1"/>
  <c r="D33" i="2" s="1"/>
  <c r="D38" i="2" s="1"/>
  <c r="C156" i="1"/>
  <c r="B156" i="1"/>
  <c r="D29" i="2" s="1"/>
  <c r="D30" i="2" s="1"/>
  <c r="B99" i="1"/>
  <c r="D26" i="2" s="1"/>
  <c r="D27" i="2" s="1"/>
  <c r="C97" i="1"/>
  <c r="B97" i="1"/>
  <c r="D24" i="2" s="1"/>
  <c r="C84" i="1"/>
  <c r="B84" i="1"/>
  <c r="D23" i="2" s="1"/>
  <c r="C80" i="1"/>
  <c r="B80" i="1"/>
  <c r="D22" i="2" s="1"/>
  <c r="C75" i="1"/>
  <c r="B75" i="1"/>
  <c r="C64" i="1"/>
  <c r="B64" i="1"/>
  <c r="D20" i="2" s="1"/>
  <c r="C44" i="1"/>
  <c r="C37" i="1"/>
  <c r="B37" i="1"/>
  <c r="D14" i="2" s="1"/>
  <c r="C34" i="1"/>
  <c r="B34" i="1"/>
  <c r="B621" i="1"/>
  <c r="C17" i="1"/>
  <c r="C14" i="1"/>
  <c r="B14" i="1"/>
  <c r="D9" i="2" s="1"/>
  <c r="C4" i="1"/>
  <c r="B617" i="1" s="1"/>
  <c r="C8" i="2" s="1"/>
  <c r="B4" i="1"/>
  <c r="D8" i="2" s="1"/>
  <c r="D13" i="2" l="1"/>
  <c r="D16" i="2" s="1"/>
  <c r="B630" i="1"/>
  <c r="C23" i="2"/>
  <c r="B626" i="1"/>
  <c r="C18" i="2"/>
  <c r="C19" i="2" s="1"/>
  <c r="B629" i="1"/>
  <c r="C22" i="2"/>
  <c r="B634" i="1"/>
  <c r="C29" i="2"/>
  <c r="C30" i="2" s="1"/>
  <c r="B622" i="1"/>
  <c r="C13" i="2"/>
  <c r="B636" i="1"/>
  <c r="C33" i="2"/>
  <c r="C38" i="2" s="1"/>
  <c r="B631" i="1"/>
  <c r="C24" i="2"/>
  <c r="B618" i="1"/>
  <c r="C9" i="2"/>
  <c r="B623" i="1"/>
  <c r="C14" i="2"/>
  <c r="B627" i="1"/>
  <c r="C20" i="2"/>
  <c r="B619" i="1"/>
  <c r="C10" i="2"/>
  <c r="D21" i="2"/>
  <c r="D25" i="2" s="1"/>
  <c r="B614" i="1"/>
  <c r="B628" i="1"/>
  <c r="C21" i="2"/>
  <c r="C614" i="1"/>
  <c r="C25" i="2" l="1"/>
  <c r="D39" i="2"/>
  <c r="C16" i="2"/>
  <c r="B641" i="1"/>
  <c r="C39" i="2" l="1"/>
</calcChain>
</file>

<file path=xl/sharedStrings.xml><?xml version="1.0" encoding="utf-8"?>
<sst xmlns="http://schemas.openxmlformats.org/spreadsheetml/2006/main" count="1925" uniqueCount="588">
  <si>
    <t>наименование</t>
  </si>
  <si>
    <t xml:space="preserve">кол-во участников </t>
  </si>
  <si>
    <t>кол-во меропр.</t>
  </si>
  <si>
    <t>категор населения</t>
  </si>
  <si>
    <t>платное/бесплатное</t>
  </si>
  <si>
    <t>1. Праздники</t>
  </si>
  <si>
    <t>взрослая</t>
  </si>
  <si>
    <t>бесплатное</t>
  </si>
  <si>
    <t>детская</t>
  </si>
  <si>
    <t>смешанная</t>
  </si>
  <si>
    <t>платное</t>
  </si>
  <si>
    <t>2. Массовые гулянья</t>
  </si>
  <si>
    <t>3. Фестивали</t>
  </si>
  <si>
    <t xml:space="preserve">4. Тематические, юбилейные и торжественные вечера </t>
  </si>
  <si>
    <t xml:space="preserve">5. Торжественная линейка выпускников школ города </t>
  </si>
  <si>
    <t xml:space="preserve">Торжественная линейка выпускников школ города </t>
  </si>
  <si>
    <t>молодежная</t>
  </si>
  <si>
    <t>6. Митинг</t>
  </si>
  <si>
    <t xml:space="preserve">7. Детские рождественские елки </t>
  </si>
  <si>
    <t xml:space="preserve">8. Театрализованные представления </t>
  </si>
  <si>
    <t>9. Участие в конкурсах, фестивалях и праздниках (таблица прилагается)</t>
  </si>
  <si>
    <t>10. Конкурсно-игровые программы</t>
  </si>
  <si>
    <t xml:space="preserve">11. Концерты КХС </t>
  </si>
  <si>
    <t xml:space="preserve">12. Вечера, вечера отдыха, утренники КХС </t>
  </si>
  <si>
    <t>Новогодняя елка для участников КХС</t>
  </si>
  <si>
    <t xml:space="preserve">13. Спортивные турниры, блиц – турниры </t>
  </si>
  <si>
    <t xml:space="preserve">14. Акции </t>
  </si>
  <si>
    <t xml:space="preserve">15. Выпускной вечер </t>
  </si>
  <si>
    <t>16. Выставки</t>
  </si>
  <si>
    <t>17. Лекции, беседы, тренинги, собрания, встречи, совещания</t>
  </si>
  <si>
    <t xml:space="preserve">18. Мастер-классы, семинары, форумы, круглые столы </t>
  </si>
  <si>
    <t xml:space="preserve">19. Клубные мероприятия </t>
  </si>
  <si>
    <t xml:space="preserve">20. Открытые уроки </t>
  </si>
  <si>
    <t>Открытые уроки ОСК ха "Надежда"</t>
  </si>
  <si>
    <t xml:space="preserve">21. Мероприятия ПЦБ </t>
  </si>
  <si>
    <t xml:space="preserve">22. Организация гастролей, концертов, выступление профессиональных коллективов и исполнителей </t>
  </si>
  <si>
    <t xml:space="preserve">23. Участие коллективов и специалистов ДК в других мероприятиях </t>
  </si>
  <si>
    <t>всего:</t>
  </si>
  <si>
    <t>Из них платных:</t>
  </si>
  <si>
    <t>Директор МУК ДК</t>
  </si>
  <si>
    <t>В.А.Панина</t>
  </si>
  <si>
    <t xml:space="preserve">СТАТИСТИЧЕСКИЙ ОТЧЁТ ЗА 2017г. </t>
  </si>
  <si>
    <t>МУК «Дворец Культуры г. Пикалево»</t>
  </si>
  <si>
    <t>№</t>
  </si>
  <si>
    <t>Наименование</t>
  </si>
  <si>
    <t>Мероприятия</t>
  </si>
  <si>
    <t>Человек</t>
  </si>
  <si>
    <t>В том числе детские</t>
  </si>
  <si>
    <t>Платные</t>
  </si>
  <si>
    <t>В т. ч.</t>
  </si>
  <si>
    <t xml:space="preserve"> детские</t>
  </si>
  <si>
    <t>Меропр.</t>
  </si>
  <si>
    <t>человек</t>
  </si>
  <si>
    <t>1.</t>
  </si>
  <si>
    <r>
      <t xml:space="preserve">2. </t>
    </r>
    <r>
      <rPr>
        <sz val="7"/>
        <color theme="1"/>
        <rFont val="Times New Roman"/>
        <family val="1"/>
        <charset val="204"/>
      </rPr>
      <t xml:space="preserve"> М</t>
    </r>
    <r>
      <rPr>
        <sz val="9"/>
        <color theme="1"/>
        <rFont val="Times New Roman"/>
        <family val="1"/>
        <charset val="204"/>
      </rPr>
      <t>ассовые гуляния</t>
    </r>
  </si>
  <si>
    <r>
      <t xml:space="preserve">3. </t>
    </r>
    <r>
      <rPr>
        <sz val="7"/>
        <color theme="1"/>
        <rFont val="Times New Roman"/>
        <family val="1"/>
        <charset val="204"/>
      </rPr>
      <t xml:space="preserve"> Ф</t>
    </r>
    <r>
      <rPr>
        <sz val="9"/>
        <color theme="1"/>
        <rFont val="Times New Roman"/>
        <family val="1"/>
        <charset val="204"/>
      </rPr>
      <t>естивали</t>
    </r>
  </si>
  <si>
    <t>4. Тематические, юбилейные и торжественные вечера</t>
  </si>
  <si>
    <t>5. Торжественная линейка выпускников</t>
  </si>
  <si>
    <r>
      <t>6. М</t>
    </r>
    <r>
      <rPr>
        <sz val="9"/>
        <color theme="1"/>
        <rFont val="Times New Roman"/>
        <family val="1"/>
        <charset val="204"/>
      </rPr>
      <t>итинг</t>
    </r>
  </si>
  <si>
    <t>7. Детские рождественские ёлки</t>
  </si>
  <si>
    <t>8. Театрализованные представления</t>
  </si>
  <si>
    <t>ВСЕГО</t>
  </si>
  <si>
    <t>9. Участие в конкурсах, фестивалях и праздниках</t>
  </si>
  <si>
    <t>10. Конкурсно - развлекательные, игровые программы</t>
  </si>
  <si>
    <t>11. Концерты КХС</t>
  </si>
  <si>
    <t>12. Вечера, утренники КХС, вечера отд.</t>
  </si>
  <si>
    <t>13. Спортивные турниры</t>
  </si>
  <si>
    <t>14. Акции</t>
  </si>
  <si>
    <r>
      <t>15.</t>
    </r>
    <r>
      <rPr>
        <sz val="7"/>
        <color theme="1"/>
        <rFont val="Times New Roman"/>
        <family val="1"/>
        <charset val="204"/>
      </rPr>
      <t>  В</t>
    </r>
    <r>
      <rPr>
        <sz val="9"/>
        <color theme="1"/>
        <rFont val="Times New Roman"/>
        <family val="1"/>
        <charset val="204"/>
      </rPr>
      <t>ыпускные вечера</t>
    </r>
  </si>
  <si>
    <t>16. Выставки, ярмарки</t>
  </si>
  <si>
    <t>17. Встречи, собрания, совещания, лекции, форумы</t>
  </si>
  <si>
    <t>18. Семинары, мастер классы, круглые столы</t>
  </si>
  <si>
    <t>19. Клубные мероприятия («Уроки мужества», дни памяти)</t>
  </si>
  <si>
    <t>20. Открытые уроки</t>
  </si>
  <si>
    <t>21. Мероприятия  ПЦБ</t>
  </si>
  <si>
    <t>22. Организация гастролей, концертов, выступлений профессиональных коллективов и исполнителей</t>
  </si>
  <si>
    <t>23.Участие коллективов и специалистов ДК в других         мероприятиях</t>
  </si>
  <si>
    <t>-</t>
  </si>
  <si>
    <t>24. Экскурсии и поездки</t>
  </si>
  <si>
    <t>ВСЕГО:</t>
  </si>
  <si>
    <t>ИТОГО:</t>
  </si>
  <si>
    <t>День рождение МОО "МАРС"</t>
  </si>
  <si>
    <t xml:space="preserve">Турнир, посвященный Дню Защитника Отечества по шахматам </t>
  </si>
  <si>
    <t>Городской турнир по шахматам среди взрослых</t>
  </si>
  <si>
    <t>Школьный турнир по шахматам</t>
  </si>
  <si>
    <t>Выставка "Музей Коровы"</t>
  </si>
  <si>
    <t>Рождественский концерт</t>
  </si>
  <si>
    <t>Участие в онлайн – марафоне по командообразованию (3 модуль) - хореография</t>
  </si>
  <si>
    <t>Обучение на курсах повышения квалификации по лоскутному шитью</t>
  </si>
  <si>
    <t xml:space="preserve">Экскурсия "В гости к Снежной Королеве": ГМЗ "Павловск" - "Новогодние истории в Павловском Дворце"; выставка "Новогодний и Рождественский подарок" </t>
  </si>
  <si>
    <t>Экскурсия "Светлый праздник - Рождество Христово": Тервенический женский монастырь"</t>
  </si>
  <si>
    <t>Экскурсия для участников хореографического конкурса "Новое вдохновение" по глиняной игрушке /НСК студия "Изопласт"/</t>
  </si>
  <si>
    <t>Экскурсия: Санкт - Петербургский детский театр "На Неве" - спектакль "Сказка о царе Салтане", Ботанический сад - "Поэзия природы" /клуб любителей путешествий/</t>
  </si>
  <si>
    <t>Экскурсия: музыкальный театр "Карамболь" - музыкальное путешествие "Большой секрет для маленькой компании"; Ленинградский зоопарк - "Сурки проснулись" /клуб любителей путешествий/</t>
  </si>
  <si>
    <t>Экскурсия : ГМЗ - "Встречаем птиц!", ГМЗ "Царское Село" - Золотые ворота" /клуб любителей путешествий/</t>
  </si>
  <si>
    <t>Экскурсия: музыкальный театр "Зазеркалье" -  "Старик Хоттабыч"  /клуб любителей путешествий/</t>
  </si>
  <si>
    <t>Экскурсия  на ООО "Пикалевский глинозёмный завод".</t>
  </si>
  <si>
    <t>Экскурсия в Ферапонтово. Фестиваль народного творчества. /НСК студия "Изопласт"/</t>
  </si>
  <si>
    <t>Экскурсия "Осень - пора золотая" /Клуб любителей путешествий/</t>
  </si>
  <si>
    <t>Экскурсия для участников Губернаторского молодежного трудового отряда</t>
  </si>
  <si>
    <t>Экскурсия  «Вологодский край чудес: Вологодский Кремль, Спасо – Прилуцкий монастырь, усадьба Гальских, музей Вологодского кружева»</t>
  </si>
  <si>
    <t>Выставка "Рождественский ангел спустился на землю, под крыльями пряча тепло и уют…" /НСС творческая мастерская "Лоскутное шитье и народная кукла"/</t>
  </si>
  <si>
    <t>Выставка "На гладком полотне цветов различных нити  узорами причудливо сплелись…" /НСК т/м "Художественная ручная вышивка"/</t>
  </si>
  <si>
    <t>Выставка работ на тему "Весна" /НСС т/м "Лоскутное шитье и народная кукла"/</t>
  </si>
  <si>
    <t>Выставка "Дама дымская" /НСК студия "Изопласт"/</t>
  </si>
  <si>
    <t>Персональная выставка Назаровой А.Н. "Декупаж"</t>
  </si>
  <si>
    <t>Персональная выставка Гусаровой Л.И. "Мое лоскутное шитье - ты вдохновение мое…"</t>
  </si>
  <si>
    <t>Выставка участников коллектива "Цветов весенних дорог нам букет" /НСК т/м "Лоскутное штитье и народная кукла"/</t>
  </si>
  <si>
    <t>Выставка "Подари себе радость" /НСК студия "Изопласт"/</t>
  </si>
  <si>
    <t>Выставка "Наши дамы - чудо Дамы"</t>
  </si>
  <si>
    <t>Выставка "Тайна черного квадрата" - название картин на усмотрение зрителя</t>
  </si>
  <si>
    <t>Отчетная выставка НСК студии "Изопласт", коллектив "Гончар"</t>
  </si>
  <si>
    <t>Участие в VII Соминской - Петровской ярмарке /выставка - ярмарка, мастер - классы/</t>
  </si>
  <si>
    <t>Выставка народной глиняной игрушки</t>
  </si>
  <si>
    <t>Участие в празднике вепсской культуры "Сырный день" /творческие выступления КФ, выставка - ярмарка/</t>
  </si>
  <si>
    <t>Выставка - экспозиция коллектива БЦДОД  "Забавушка" /руководитель Холопова О.А./</t>
  </si>
  <si>
    <t>Участие в XIII Межрегиональном фестивале национальных культур "Родники земли Климовской" /НСК фольклорный ансамбль "Беседа", ОСК арни "Ярок", ОСЕ хореографический ансамбль "Надежда", клубные формирования ДПИ: выставка-ярмарка, мастер-классы/</t>
  </si>
  <si>
    <t>Участие в празднике, посвященном Дню пожилого человека, "А в сердце молодость поет…" /выставка, концертная программ/</t>
  </si>
  <si>
    <t>Выставка "Эта изумительная глина" /НСК студия "Изопласт", коллектив "Гончар"/</t>
  </si>
  <si>
    <t>Выставка Некрасовой Л.В. "Чудеса рукописные"</t>
  </si>
  <si>
    <t>Выставка НСС творческой мастерской "Лоскутное шитье и народная кукла" - "Ночная фантазия в жизнь воплотилась"</t>
  </si>
  <si>
    <t>Выставка НСК студии "Изоплас " - "Хрюшки - свинюшки"</t>
  </si>
  <si>
    <t>Торжественный митинг "За Победу!"</t>
  </si>
  <si>
    <t xml:space="preserve">Новогоднее представление для детей "Посох Деда Мороза" </t>
  </si>
  <si>
    <t>Выставка "Репейник счастья" /НСС творческая мастерская "Лоскутное шитье и народная кукла"/</t>
  </si>
  <si>
    <t>Городской праздник  "Золотые свадьбы"</t>
  </si>
  <si>
    <t>Городской праздник, посвященном 65-летию Города "Этот город самый лучший"</t>
  </si>
  <si>
    <t>Массовое гуляние "Широкая Масленица"</t>
  </si>
  <si>
    <t>Массовое гуляние "Пускай назад история листает страницы легендарные свои!"</t>
  </si>
  <si>
    <t xml:space="preserve">СТАТИСТИЧЕСКИЙ ОТЧЁТ ЗА 2019г.
МУК «Дворец Культуры г. Пикалево»
</t>
  </si>
  <si>
    <t xml:space="preserve">Праздник, посвященный Дню защиты детей, "Чебурашка и цирк" </t>
  </si>
  <si>
    <t xml:space="preserve">Праздник,  посвященный Дню России,  "Мой край - Россия!" </t>
  </si>
  <si>
    <t xml:space="preserve">Праздник, посвященный Дню металлурга и 60-летию выпуска первого глинозема, "Славим профессию сильных, упорных, надежных" </t>
  </si>
  <si>
    <t xml:space="preserve">Праздник, посвященный 75-й годовщине полного снятия блокады г. Ленинграда "Пусть мерой чести будет Ленинград!" </t>
  </si>
  <si>
    <t xml:space="preserve">Городской концерт, посвященный Дню государственного флага Российской Федерации </t>
  </si>
  <si>
    <t>Праздник, посвященный Дню пожилого человека, "А в сердце молодость поет…"</t>
  </si>
  <si>
    <t>VIII музыкальный фестиваль Ленинградской области "Пикалевские ассамблеи"</t>
  </si>
  <si>
    <t>Мастер - класс по керамике, гончарному искусству руководителю ДПИ из  г. Тихвина</t>
  </si>
  <si>
    <t>Выступление на публичном отчете директора и награждении лучших учеников школы /ОСК детская эстрадная студия "Новый день"/</t>
  </si>
  <si>
    <t>Обучение. Мастер - класс "Куколка на счастье". Конференция "Кукольная слабода"</t>
  </si>
  <si>
    <t xml:space="preserve">Уличная акция, посвящённая всемирному Дню объятий
</t>
  </si>
  <si>
    <t>Патриотическая акция "75 - помним блокада"</t>
  </si>
  <si>
    <t>Участие в праздничном мероприятии, посвященном 75-летию полного снятия блокады Ленинграда</t>
  </si>
  <si>
    <t>Участие в поэтической композиции "Только живи, Ленинград!"</t>
  </si>
  <si>
    <t>Уроки мужества "Ленинград салютует себе..."</t>
  </si>
  <si>
    <t xml:space="preserve">Участие в торжественном вечере - концерте "Песни Победы" </t>
  </si>
  <si>
    <t xml:space="preserve">Концертная программа, посвященная 75-летию полного снятия Блокады г. Ленинграда </t>
  </si>
  <si>
    <t>Мастер - класс "Куколка на счастье" /НСС творческая мастерская "Лоскутное шитье и народная кукла"/</t>
  </si>
  <si>
    <t>Реализация проекта "Книжный волонтёр" (чтение книг детям дошкольникам)</t>
  </si>
  <si>
    <t>Спортивный праздник, посвящённый пятилетию открытия олимпийских игр в г. Сочи</t>
  </si>
  <si>
    <t xml:space="preserve">Уличная акция, посвящённая Дню всех влюблённых
</t>
  </si>
  <si>
    <t xml:space="preserve">Участие в работе конференции "Подарки мужчинам" </t>
  </si>
  <si>
    <t>Митинг, посвящённый Дню памяти о россиянах исполнявших свой долг за пределами Отечества</t>
  </si>
  <si>
    <t>Участие в областном слёте "Волонтёры победы"</t>
  </si>
  <si>
    <t xml:space="preserve">Участие в работе конференции "Загадки женской судьбы через метафору народной куклы" </t>
  </si>
  <si>
    <t>IV Открытый хореографический фестиваль - конкурс "Новое вдохновение"</t>
  </si>
  <si>
    <t>Участие в районном конкурсе солдатской и патриотической песни "Судьба и Родина едины!"</t>
  </si>
  <si>
    <t>Поздравление с Днём защитника отечества участников МОО "МАРС"</t>
  </si>
  <si>
    <t>Участие в дистанционных курсах повышения квалификации "Методика преподавания эстрадно - джазового вокала в системе дополнительного образования детей"</t>
  </si>
  <si>
    <t>Участие в онлайн - семинаре по хореографии "Ценность урока в педагогическом процессе"</t>
  </si>
  <si>
    <t>Акция посвящёная Декаде "Молодого избирателя"</t>
  </si>
  <si>
    <t xml:space="preserve">Презентация книги "Зоя Штапова. Жизнь врача длиною в век." </t>
  </si>
  <si>
    <t>Участие в праздничном концерте, посвященном Международному Дню 8 Марта</t>
  </si>
  <si>
    <t>Участие в онлайн - семинаре по хореографии "Работа с разными возрастными группами коллектива"</t>
  </si>
  <si>
    <t>Участие в конференции "Текстильки празднуют весну" /игрушка в технике грунтованный текстиль, народная кукла/</t>
  </si>
  <si>
    <t>Участие в совещании руководителей ИЗО и ДПИ</t>
  </si>
  <si>
    <t>Проведение "Уроков добра" 8 - ые классы</t>
  </si>
  <si>
    <t>Концерт НСК фольклорного ансамбля "Беседа" В ТЦСОН</t>
  </si>
  <si>
    <t>Викторина в рамках реализации проекта "Книжный волонтёр" по произведению А.Н. Толстого "Золотой ключик!"</t>
  </si>
  <si>
    <t>Проведение праздника "В гости к нам пришла весна!"</t>
  </si>
  <si>
    <t>Проведение "урока добра" 8 -ой класс</t>
  </si>
  <si>
    <t>творческий концерт  "Я слышу, как поет душа"</t>
  </si>
  <si>
    <t>Участие в областном празднике, посвященном Дню работника культуры</t>
  </si>
  <si>
    <t>Концерт детского ансамбля народной песни "Славница" В ТЦСОН</t>
  </si>
  <si>
    <t>Концерт ОСК арн "Ярок" - "Балалайки нежная душа"</t>
  </si>
  <si>
    <t>Реализация проекта "Книжный волонтёр"</t>
  </si>
  <si>
    <t>Учатсие в качестве жюри в районном конкурсе "Ученик года"</t>
  </si>
  <si>
    <t>Обучение в Государственном бюджетном учреждении культуры Ленинградской области "Дом народного творчества" по программе "Развитие певческого голоса с использованием современных методик обучения вокальному искусству"</t>
  </si>
  <si>
    <t>"Уроки добра!"</t>
  </si>
  <si>
    <t>Участие в проведениии игровой программы, посвященной 5-летию Олимпийских игр в г. Сочи /ОСК дэс "Новый день"/</t>
  </si>
  <si>
    <t>Игровая программа "Спорт - это жизнь!"</t>
  </si>
  <si>
    <t>Акция «Всемирный день здоровья!»</t>
  </si>
  <si>
    <t>Обучение на онлайн - конференции "Мгновения Весны" игрушки из джинсы</t>
  </si>
  <si>
    <t>Итоговая коллегия комитета по молодёжной политике</t>
  </si>
  <si>
    <t>Участие в Открытом (областном) хореографическом фестивале - конкурсе "Весенний фейерверк" /ОСК х/а "Надежда"</t>
  </si>
  <si>
    <t>Концерт "Песни весны и Победы". Поют хоры Бокситогорского района. /НСК Хор ветеранов войны, труда и правоохранительных органов, хор "Светелка", клуб "Огонек"/</t>
  </si>
  <si>
    <t>Мастер - класс "Кукла "Птица Радость"" /НСС творческая мастерская "Лоскутное шитье и народная кукла"/</t>
  </si>
  <si>
    <t>Тренинги по профилактике ВИЧ/СПИД</t>
  </si>
  <si>
    <t>Слёт руководителй молодёжных коворгинг центров</t>
  </si>
  <si>
    <t>Участие в XVII Областном открытом конкрсе молодых модельеров "Золотая нить - 2019" /ОСК театр - студия "Скальса"/</t>
  </si>
  <si>
    <t>Участие в вебинаре "Загадки женской судьбы через метафору народной куклы"</t>
  </si>
  <si>
    <t>Концертная программа "Звучат напевы русские" /НСК ф/а "Беседа"/</t>
  </si>
  <si>
    <t>Заседание молодёжного совета при Губернаторе Лен. Обл.</t>
  </si>
  <si>
    <t>Мюзикл - сказка "Волшебный спинер" /ОСК театр - студия "Скальса", ОСК дэс "Новый день", оск х/а "Надежда"/</t>
  </si>
  <si>
    <t xml:space="preserve">Фестиваль "Пасхальная радость!" </t>
  </si>
  <si>
    <t>Городской субботник</t>
  </si>
  <si>
    <t>Квест - игра посвящённая Победе в Великой Отечесвенной Войне</t>
  </si>
  <si>
    <t>Концертное выступление в Городском Совете ветеранов, посвященное Великой Победе</t>
  </si>
  <si>
    <t>Участие в праздничном шествии в День победы в ВОВ</t>
  </si>
  <si>
    <t>Отчетный концерт клубных формирований "Концерт, который нельзя пропустить"</t>
  </si>
  <si>
    <t>Участие в празнике "Мама, папа , я спортивная семья!"</t>
  </si>
  <si>
    <t xml:space="preserve">участие в круглом столе на тему «Точки взаимодействия Отдела по делам молодёжи Тихвинской епархии и комитета по молодёжной политики Ленинградской области на областном и районном уровне».
</t>
  </si>
  <si>
    <t>Обучение на курсах повышения квалификации по лоскутному шитью /завершение 1 модуля/</t>
  </si>
  <si>
    <t xml:space="preserve">Уличная акция "Должен знать"
</t>
  </si>
  <si>
    <t>Участие в слёте добровольчиских объединений Л.О.</t>
  </si>
  <si>
    <t xml:space="preserve">Участие в открытии футбольного матча памяти Евгения Малиновского </t>
  </si>
  <si>
    <t>Церемония награждения победителей и призеров Бокситогорского районного конкурса декоративно - прикладного  и художественного творчества "Мастера - кудесники" /клубные формирования ДПИ/</t>
  </si>
  <si>
    <t>Участие в интернет - конференции "Текстильки. Весеннее настроение" /изготовление обереговой куклы "Благополучница Колокольчик"/</t>
  </si>
  <si>
    <t xml:space="preserve">Мастер - класс по керамике для работающих в детских оздоровительных лагерях, подбор методического материала и наглядных пособий </t>
  </si>
  <si>
    <t>Презентация работ в тематический музей шкатулок</t>
  </si>
  <si>
    <t>Уличная акция "Белый свет - без сигарет!"</t>
  </si>
  <si>
    <t>Участие в конференции "Красота рукодельная"  /мастер - класс "Техника "Пицца" в лоскутном шитье/</t>
  </si>
  <si>
    <t>Игровая программа "В гостях у лета"</t>
  </si>
  <si>
    <t>игровая программа для детей ЛОГАУ "Бокситогорский комплексный центр социального обслуживания населения"</t>
  </si>
  <si>
    <t>Участие в районном праздничном мероприятии, посвященном Дню России</t>
  </si>
  <si>
    <t>Игровая программа " Мамины помощники"</t>
  </si>
  <si>
    <t>Тренинги с участниками трудовой бригады по профилактике ВИЧ, СПИД.</t>
  </si>
  <si>
    <t xml:space="preserve">Участие во Всероссийской военно - патриотической  акции памяти "Горсть земли" </t>
  </si>
  <si>
    <t>Праздник, посвященный 70-летию Пикалевской больницы, "Руки, дарующие жизнь!"</t>
  </si>
  <si>
    <t xml:space="preserve">Музыкальная программа, посвященная Дню начала войны </t>
  </si>
  <si>
    <t>Участие в районном празднике, посвященном Дню Семьи, Любви и Верности</t>
  </si>
  <si>
    <t>Показ проектов моделей участников ОСК театра - студии детской и молодежной моды "Скальса"</t>
  </si>
  <si>
    <t>Участие в XVI Открытом конкурсе мастеров ДПИ и народного творчества "Красота земли тихвинской"</t>
  </si>
  <si>
    <t>Обучение на курсе "Крестецкая строчка" /старинная ручная вышивка/</t>
  </si>
  <si>
    <t>Участие в Соминско-Петровской Ярмарке (урядники)</t>
  </si>
  <si>
    <t>Участие в мастер - классе А. Купцовой "Мужики". Игрушка народная, традиционнык техники.</t>
  </si>
  <si>
    <t>Игровая программа " В гостях лесовичка"</t>
  </si>
  <si>
    <t>Игровая программа " Весёлый урок гигиены"</t>
  </si>
  <si>
    <t>Игра по станция "ЗОЖики" для городских детских оздровительных лагерей</t>
  </si>
  <si>
    <t xml:space="preserve">Участие в празднике пророка Божия Илии </t>
  </si>
  <si>
    <t>Участие в торжественном мероприятии, посвященном 92-годовщине  образования Ленинградской области /ОСК детская эстрадная студия "Новый день", клубные формирования ДПИ, волонтеры/</t>
  </si>
  <si>
    <t xml:space="preserve">Участие в фестивале "Живи, деревня" </t>
  </si>
  <si>
    <t>Игровая программа «Малая родина моя» МБ ДОУ ДС №6 КВ</t>
  </si>
  <si>
    <t>Участие в спортивном празднике "День физкультурника" /ОСК детская эстрадная студия "Новый день"/</t>
  </si>
  <si>
    <t xml:space="preserve">Праздник, посвященный 70-летию Пикалевского цементного завода </t>
  </si>
  <si>
    <t>Беседа "Раздельное питание" для участников трудовых бригад</t>
  </si>
  <si>
    <t>Участие в Дне города. Фестиваль щей. /НСК студия "Изопласт"/</t>
  </si>
  <si>
    <t>Участие в VIII Международном фестивале - конкурсе народного творчества "Пестрая Поляна" /второй тур/</t>
  </si>
  <si>
    <t>Участие в фестивале мастеров ДПИ. Конкурс кузнецов. /НСК студия "Изопласт"/</t>
  </si>
  <si>
    <t xml:space="preserve">Участие в   социальном проекте «Театр МСЭТ» для всероссийского ресурсного центра. Росмолодёжь.  </t>
  </si>
  <si>
    <t>Праздничная программа "Под единым флагом", посвящённая дню Государственного флага РФ</t>
  </si>
  <si>
    <t>Игровая программа "Вместе весело шагать"</t>
  </si>
  <si>
    <t>Уличная акция, посвящённая Государственному флагу РФ.</t>
  </si>
  <si>
    <t>Участие во всероссийском молодёжном гражданском форуме , в конкурсе грантовой поддержки социальных проектов «Выше – Крыши» 23.08.2019.</t>
  </si>
  <si>
    <t>Сольный концерт хормейстера НСК Хора ветеранов войны, труда и правоохранительных органов Нестеренко Е.А.</t>
  </si>
  <si>
    <t xml:space="preserve">Участие в образовательном форуме Приозерского района «Тёркин» в качестве эксперта на площадке «Социальное проектирование» </t>
  </si>
  <si>
    <t xml:space="preserve">Участие во Всероссийском  конкурсе молодежных проектов среди физических лиц  </t>
  </si>
  <si>
    <t>Участие в районном мероприятие к году ЗОЖ на  базе ЛОГАУ «Бокситогорский комплексный центр соц. обслуживания населения»</t>
  </si>
  <si>
    <t>Участие в праздновании Дня поселка Заборье.</t>
  </si>
  <si>
    <t>Участие в мероприятии, посвященном 75-летию Гимна РФ /ОСК дэс "Новый день", НСК Хор ветеранов/</t>
  </si>
  <si>
    <t>Выступление на торжественной линейке в СОШ № 4 /ОСК дэс "Новый день"/</t>
  </si>
  <si>
    <t>Участие в конкурсе на лучшую работу волонтерской организации Лен. Области на муниципальных выборах  «Волонтеры ИЗБИРКОМА» и Участие в областной акции "волонтёры на выборах.</t>
  </si>
  <si>
    <t>Участие в слете  Губернаторского молодежного трудового отряда Ленинградской области</t>
  </si>
  <si>
    <t>Праздничный концерт, посвященный Дню выбороов, "Я, ты, он, она - голосует вся страна!"</t>
  </si>
  <si>
    <t>Игровая программа "Компьютерные игры"</t>
  </si>
  <si>
    <t>Мастер - класс "Птички - обереги", "Композиция в квадрате"</t>
  </si>
  <si>
    <t>Районный вечер встреча, посвященная 95-летию Всероссийского общества слепых, "От сердца к сердцу"</t>
  </si>
  <si>
    <t>Курсы повышения квалификации по лоскутному шитью /модуль 2 - "Продвинутые"/</t>
  </si>
  <si>
    <t>Участие в презентации выставки учебных работ "Начало"</t>
  </si>
  <si>
    <t xml:space="preserve">Посещение лекции Л.В.Корольковой  "Игрушка и игровая деятельность" </t>
  </si>
  <si>
    <t>Участие в онлайн - конференции "Осень. Кукольные забавы." Изготовление подарка к Дню Учителя</t>
  </si>
  <si>
    <t xml:space="preserve">Онлайн - семинар по хореографии "Постановочная работа в детском хореографическом коллективе". </t>
  </si>
  <si>
    <t>Акция « Один день без автомобиля!»</t>
  </si>
  <si>
    <t>Курсы повышения квалификации "Гончарное дело" /модуль 1/</t>
  </si>
  <si>
    <t>Онлайн - курс по вышивке "Олонецкая строчка по письму ". Обучение.</t>
  </si>
  <si>
    <t>Мониторинг населения по подключению к цифровому телевиденью</t>
  </si>
  <si>
    <t>Участие в празднике, посвященном Дню работника сельского хозяйства /организация концертного выступления детский ансамбль народной песни "Славница"/</t>
  </si>
  <si>
    <t>Детская игровая программа в рамках проекта комфортной городской среды "Выходи гулять!"</t>
  </si>
  <si>
    <t>Вебинар "Волшебство текстиля" - "Кукольная мастерская" /лоскутная практика/</t>
  </si>
  <si>
    <t xml:space="preserve">Участие в вебинаре "Текстильные истории" - "Техника Крейзи" </t>
  </si>
  <si>
    <t xml:space="preserve">Участие в вебинаре "Кукольная мастерская" - "Кукольное лето" </t>
  </si>
  <si>
    <t>Участие в церемонии открытия районного конкурса "Безопасное колесо" /ОСК цирковая гимнастическая студия "Радуга"</t>
  </si>
  <si>
    <t>Участие в в обучающем слёте "Готов к победам".</t>
  </si>
  <si>
    <t xml:space="preserve">Акция по профилактики безнадзорности "Дети улиц". </t>
  </si>
  <si>
    <t>Сольное выступление Елены Нестеренко "Песня - счастье мое"</t>
  </si>
  <si>
    <t>Организация и проведение открытия Первенства Ленинградской области по гандболу среди девушек и юношей 2007 - 2008г.г.</t>
  </si>
  <si>
    <t>Тренинговая программа "Активное поколение"</t>
  </si>
  <si>
    <t xml:space="preserve">Онлайн - семинар по хореографии "застенчивость. Усовершенствование коммуникативных навыков". </t>
  </si>
  <si>
    <t>Участие в районной школьной конференции, посвященной Дороге жизни, проходящей в Бокситогорском районе /НСК Хор ветеранов/</t>
  </si>
  <si>
    <t>24. Экскурсии</t>
  </si>
  <si>
    <t>Игровая программа "День гимнастики".</t>
  </si>
  <si>
    <t>Тематический вечер отдыха "Кому за…" "Это все ВЕСНА!"</t>
  </si>
  <si>
    <t>Праздничный концерт, посвященный Дню народного единства, "В единстве народов - великая сила"</t>
  </si>
  <si>
    <t>Семинар по проекту "Книжный волонтёр"</t>
  </si>
  <si>
    <t>Семинар "Социальное проектирование"</t>
  </si>
  <si>
    <t>Обучающая тренинговая программа "Открыьая сцена. ЛО."</t>
  </si>
  <si>
    <t>Тренинги по отказу от курения.</t>
  </si>
  <si>
    <t>Вебинар "Ноябрь. Кукольные фантазии," Изготовление каркасной куклы.</t>
  </si>
  <si>
    <t>Показ социального спектакля "Открытая сцена. ЛО"</t>
  </si>
  <si>
    <t>Сольное выступление Елены Нестеренко "От сердца к сердцу"</t>
  </si>
  <si>
    <t>Общешкольное родительсякая собрание. Представление деятельности МУК ДК г. Пикалево</t>
  </si>
  <si>
    <t>Круглый стол "Театральная педагогика"</t>
  </si>
  <si>
    <t>Участие в мероприятии в рамках проекта "Народный театр. От сердца к сердцу": круглый стол "Театральная педагогика", мастер - класс "Приемы театральной педагогики"</t>
  </si>
  <si>
    <t>Семейный уик-энд "Супер мама!", посвященный Дню Матери</t>
  </si>
  <si>
    <t>Участие в районном творческом конкурсе "Семья - источник вдохновеня" /Нестеренко Е.А./</t>
  </si>
  <si>
    <t xml:space="preserve">Игровая программа ко дню матери </t>
  </si>
  <si>
    <t>Всероссийская акция борьбы  ВИЧ\СПИД</t>
  </si>
  <si>
    <t>Вебинар "Декабрь. Новогодний сувенир". Символ года.</t>
  </si>
  <si>
    <t>Форум Ленинградской области "Доброволец . ЛО."</t>
  </si>
  <si>
    <t>Участие в районном совещании по годовой отчетности</t>
  </si>
  <si>
    <t>IX районный фестиваль для детей с ограниченными возможностями здоровья "МИР равных возможностей"</t>
  </si>
  <si>
    <t>Тренинг по профилактики ВИЧ/СПИД</t>
  </si>
  <si>
    <t>Участие в годовом отчете директора МБОУ "СОШ № 4" /ОСК дэс "Новый день"/</t>
  </si>
  <si>
    <t>Новогодняя игровая программа</t>
  </si>
  <si>
    <t xml:space="preserve">Выставка экзаменационных выпускных работ преподавателей отделения изобразительного искусства им. П.Е. Заболотского «ДШИ им. Н.А. Римского-Корсакова» А.Ю. Салтыковой и Н.К. Новиковой </t>
  </si>
  <si>
    <t>Выставка «На арене», выставка учеников отд.изобразительного иск-ва ДШИ им. Н.А. Римского – Корсакова</t>
  </si>
  <si>
    <t>Фото выставка, посвященная 70-летию Пикалевской больницы</t>
  </si>
  <si>
    <t xml:space="preserve">Фото выставка, посвященная 70-летию Пикалевского цементного завода
 «История Пикалевского цементного завода»
</t>
  </si>
  <si>
    <t>Фото выставка, приуроченая к 65-летию Пикалево, а так же совпала с Всемирным днём домашнего любимца. - выставка учеников отд.изобразительного иск-ва ДШИ им. Н.А. Римского – Корсакова</t>
  </si>
  <si>
    <t>Фото выставка, «Штапова Зоя Ильинична»</t>
  </si>
  <si>
    <t>Фото выставка, « Работники Дворца Культуры»</t>
  </si>
  <si>
    <t>Фото выставка «Годы. События. Люди», посв. 65-летию города ф/в «Событийные даты 2019 года», посв. 65-летию города</t>
  </si>
  <si>
    <t>Фото выставка, посвященная 75-летию снятия блокады</t>
  </si>
  <si>
    <t>Фото выставка «Лица Победы»</t>
  </si>
  <si>
    <t>Выставка «Дары осени»</t>
  </si>
  <si>
    <t>Выставка учеников отд.изобразительного иск-ва ДШИ « Пушкинские герои»</t>
  </si>
  <si>
    <t>Выставка «Пасхальная радость»</t>
  </si>
  <si>
    <t>Вечерняя тематическая программа "Кленовая тусовка"</t>
  </si>
  <si>
    <t>Новогодний вечер отдыха "Кому за…" - "Новый год в кругу друзей"</t>
  </si>
  <si>
    <t>Театр экспромт дляучастников ТЦСОН (пенсионеры) в рамках деткого представления (дет. Сад. №8)</t>
  </si>
  <si>
    <t>"Звезды в снегу" - книжно-иллюстративная выставка.</t>
  </si>
  <si>
    <t>«Шедевры Русского музея» - книжная выставка.</t>
  </si>
  <si>
    <t>"2019 - Год театра в России" - книжно-иллюстративная выставка.</t>
  </si>
  <si>
    <t>"Не хотелось так прощаться с осенью цветов". Выставка работ учениц ДШИ.</t>
  </si>
  <si>
    <t>"Бессмертие и сила Ленинграда"- книжная выставка, посвященная сняти блокады Ленинграда.</t>
  </si>
  <si>
    <t>"Распахнулись просторы, в которых тесно душе"- выставка работ В.В. Осокиной</t>
  </si>
  <si>
    <t>«Памяти защитников Ленинграда» - книжно-иллюстративная выставка к 75-летию полного снятия блокады.</t>
  </si>
  <si>
    <t>«Театра мир откроет нам свои кулисы» - развернутая выставка, посвященная году театра в России.</t>
  </si>
  <si>
    <t>«Музей «Пикалевской коровы» - выставка части экспозиции НСК студии «Изопласт»</t>
  </si>
  <si>
    <t>«Дети, которые воевали»- книжная выставка к 75-летию полного снятия блокады Ленинграда.</t>
  </si>
  <si>
    <t>«Парк эрудитов» - выставка энциклопедий и научно-популярных изданий</t>
  </si>
  <si>
    <t>« Чародей малахитовых былей»- книжная выставка к 140 –летию со дня д.р. Бажова</t>
  </si>
  <si>
    <t>"Хроники непобежденного города" - выставка портрет к 100-летиюДаниила Гранина и 75-летию прорыва блокады Ленинграда.</t>
  </si>
  <si>
    <t>«Время радостных затей» - театрализованно-игровое представление на основе святочных обычаев русского народа.</t>
  </si>
  <si>
    <t>«Я пою сердцем» литературно-музыкальный час о жизни и творчестве артиста и певца Л.Утёсова</t>
  </si>
  <si>
    <t>Литературно-патриотический урок «Дети блокадного Ленинграда»</t>
  </si>
  <si>
    <t>«Долгий, долгий день блокадного детства» - беседа о блокадном Ленинграде.</t>
  </si>
  <si>
    <t xml:space="preserve"> «Праздник настоящих друзей»- урок внеклассного чтения по рассказам Н. Носова</t>
  </si>
  <si>
    <t xml:space="preserve"> «Страницы той страшной войны» - литературно-историческая композиция, посвященная 75-летию полного снятия блокады Ленинграда.</t>
  </si>
  <si>
    <t>«Я всё время живу накануне чего-то» литературно-музыкальный час, посвящённый жизни и творчеству поэта-песенника Н. Доризо</t>
  </si>
  <si>
    <t>"Чудесное путешествие Нильса" - литературная викторина по сказке С. Лагерлеф</t>
  </si>
  <si>
    <t xml:space="preserve">«Мозаика сказов»-литературное занятие по произведениям П.П.Бажова. </t>
  </si>
  <si>
    <t xml:space="preserve">«О тех, кто живет рядом с нами» - литературное занятие по рассказу А.Чехова «Каштанка». </t>
  </si>
  <si>
    <t>«В поход за золотым ключиком»- литературная игра по сказке А.Н. Толстого«Золотой Ключик или приключения Буратино»</t>
  </si>
  <si>
    <t xml:space="preserve">«Замечательный Маршак»-театрализованное мероприятие по произведениям С.Я.Маршака. </t>
  </si>
  <si>
    <t xml:space="preserve">«Долгий, долгий день блокадного детства» - беседа о блокадном Ленинграде. </t>
  </si>
  <si>
    <t>"Про луковые слёзы и про весёлый смех" -литературная викторина по сказочной повести Дж. Родари «Приключения Чиполлино»</t>
  </si>
  <si>
    <t>«В кольце блокады» - литературно-историческая композиция, посвященная 75-летию полного снятия блокады Ленинграда</t>
  </si>
  <si>
    <t>Святое дело - Родине служить - книжно-иллюстративная выставка.</t>
  </si>
  <si>
    <t>2019 - Год театра в России - книжно-иллюстративная выставка.</t>
  </si>
  <si>
    <t>На гладком полотне цветов различных нити узорами причудливо сплетись. Выставка работ мастериц НСК творческая мастерская "Художественная ручная вышивка" (руководитель Лутченкова Л.Н.)</t>
  </si>
  <si>
    <t>Рождественский ангел спустился на землю, под крыльями пряча тепло и дары...-выставка работ рукодельниц творческой мастерской «Лоскутное шитьё и народная кукла» Дворца Культуры г. Пикалево, руководитель Вирячева С.В.</t>
  </si>
  <si>
    <t>«Да сохранится шар земной» - выставка книг-юбиляров 2019 года о событиях Второй мировой войны.</t>
  </si>
  <si>
    <t>«Рецепты мудрости от И.Крылова» книжная выставка к 250 –летию с д.р. И.Крылова.</t>
  </si>
  <si>
    <t>«Это всё о нём, о папе о моём» книжная выставка к дню защитника Отечества</t>
  </si>
  <si>
    <t>«Вспоминается песней»  литературно музыкальный час, посв. творчеству М.Бернеса.</t>
  </si>
  <si>
    <t>«Расскажите мне…» - викторина по рассказам В.Драгунского.</t>
  </si>
  <si>
    <t>«Ты пришел в музей» познавательный урок в виртуальном филиале "Русский музей"</t>
  </si>
  <si>
    <t>«Мы живем на страницах книг» - литературная игра.</t>
  </si>
  <si>
    <t>«Что такое хорошо» - урок нравственности по рассказам В.Осеевой.</t>
  </si>
  <si>
    <t>«Посвящение в читатели» театрализованное игровое мероприятие.</t>
  </si>
  <si>
    <t>«В гостях у сказки» -театрализованная игра-викторина.</t>
  </si>
  <si>
    <t>«Мы помним тебя, Сталинград, и героев твоих не забыли» - литературно-историческая композиция, посвященная Сталинградской битве.</t>
  </si>
  <si>
    <t>«Святое дело – Родине служить», урок патриотизма, посв. 23 февраля</t>
  </si>
  <si>
    <t>«Каждый возраст прекрасен по-своему» литературно-музыкальный час, посв. тв-ву М.Танича</t>
  </si>
  <si>
    <t>«Беги, разузнай» - презентация по рассказу Р.Киплинга «Рикки-Тикки-Тави</t>
  </si>
  <si>
    <t>«В огромном мире маленьких жителей Земли»-мультимедийная игра по книге Я.Ларри.</t>
  </si>
  <si>
    <t>«О Родине, о мужестве, о славе»-патриотический час по рассказам о Великой Отечественной войне,</t>
  </si>
  <si>
    <t>«Надо, чтобы сердце пело», посв. тв-ву К. Шульженко.</t>
  </si>
  <si>
    <t>«Шёл на Берлин Отчизны сын…» - час мужества по повести В.Катаева «Сын полка».</t>
  </si>
  <si>
    <t>Про луковые слёзы и про весёлый смех -литературная викторина по сказочной повести Дж. Родари «Приключения Чиполлино»</t>
  </si>
  <si>
    <t>Тайны малахитовой шкатулки - литературная интерактивная игра по сказам П.П. Бажова.</t>
  </si>
  <si>
    <t>"Даниил Александрович Гранин: книги для читателей Ленинградской области" - книжно-иллюстративная выставка, предоставленная ЛОДБ</t>
  </si>
  <si>
    <t>"На гладком полотне цветов различных нити узорами причудливо сплетись". Выставка работ мастериц НСК творческая мастерская "Художественная ручная вышивка" (руководитель Лутченкова Л.Н.)</t>
  </si>
  <si>
    <t>"Рождественский ангел спустился на землю, под крыльями пряча тепло и дары..."-выставка работ рукодельниц творческой мастерской «Лоскутное шитьё и народная кукла» Дворца Культуры г. Пикалево, руководитель Вирячева С.В.</t>
  </si>
  <si>
    <t>"Театральный калейдоскоп"- книжно-иллюстративная выставка.</t>
  </si>
  <si>
    <t>«Дерево чтения» книжная выставка к международному дню чнения.</t>
  </si>
  <si>
    <t>«Ходит солнышко по кругу» книжная выставка к 90 летию И.Токмаковой</t>
  </si>
  <si>
    <t>«Сказки, рассказанные нотами» - книжно-иллюстративная выставка к 175-летию со дня рождения Н.А. Римского-Корсакова.</t>
  </si>
  <si>
    <t>«В марте есть такой денек» книжная выставка к 8 марта.</t>
  </si>
  <si>
    <t>«Русский богатырь» - литературно-музыкальный час, посв. тв-ву поэта-песенника А. Фатьянова</t>
  </si>
  <si>
    <t>«Сюда приходят дети узнать про все на свете» - экскурсия по библиотеке.</t>
  </si>
  <si>
    <t>"В гостях у героев Н.Носова" -литературная игра по творчеству писателя</t>
  </si>
  <si>
    <t>"Путь к правде и добру" - литературная игра по повести В.Г Короленко "Дети подземелья"</t>
  </si>
  <si>
    <t>«Праздник прощания с букварем»- театрализованное игровое мероприятие</t>
  </si>
  <si>
    <t>«Солнечный денёк» - литературное занятие по рассказам Л.Ф.Воронковой</t>
  </si>
  <si>
    <t>"До свидания, первая школьная книга!" - праздник прощания с букварём.</t>
  </si>
  <si>
    <t>«Любовь – волшебная страна» - литературно-музыкальный час (стихи и песни о любви)</t>
  </si>
  <si>
    <t>«Добрые сказки» - игра-викторина по сказкам Г.Цыферова.</t>
  </si>
  <si>
    <t>«С чего начинается театр» - литературно-музыкальный урок из цикла «Золотые правила народной культуры» + театрализованное кукольное представление «Как Петрушка женился»</t>
  </si>
  <si>
    <t>«Живой дух природы» - литературно-
музыкальный час из цикла «Золотые правила народной культуры»</t>
  </si>
  <si>
    <t>«Где живет Незнайка?»- литературный праздник.</t>
  </si>
  <si>
    <t xml:space="preserve">«Русские девушки» - литературно-музыкальный час из цикла «Золотые правила народной культуры», </t>
  </si>
  <si>
    <t>«О братьях наших меньших» - урок-викторина по рассказам Е.Чарушина «Кот Епифан» и «Кошка Маруська»</t>
  </si>
  <si>
    <t>«Пограничный пёс Алый» - литературный урок по  рассказу Ю.Коваля «Алый».</t>
  </si>
  <si>
    <t>«Я хочу быть человеком!» - мультимедийная игра по повести В.Медведева.</t>
  </si>
  <si>
    <t>«На солнечной полянке Лукоморья» - литературный праздник, посвященный 220-летию со дня рождения А.С. Пушкина в рамках НДК.</t>
  </si>
  <si>
    <t>«А любовь как песня» - литературно-музыкальный час, посвящённый певице М. Кристалинской</t>
  </si>
  <si>
    <t>"Цветов весенник дорог нам букет". Выставка работ мастериц НСС творческая мастерская "Лоскутное шитье и народная кукла".</t>
  </si>
  <si>
    <t xml:space="preserve">"Моё лоскутное шитьё, Ты вдохновение моё" -выставка работ Гусаровой Л.И. в лоскутной технике </t>
  </si>
  <si>
    <t>«Читаем Гоголя» - книжно-иллюстративная выставка к 210-летию со дня рождения Н.В.Гоголя</t>
  </si>
  <si>
    <t>«Люблю тебя природа, в любое время года» книжная выставка произведения русских авторов о природе.</t>
  </si>
  <si>
    <t>"Пройдусь по городу родному"- краеведческий час</t>
  </si>
  <si>
    <t xml:space="preserve">«Живой дух природы» - литературно-музыкальный час из цикла «Золотые правила народной культуры, </t>
  </si>
  <si>
    <t>«Солнечный денёк»- литературное занятие по рассказам Л.Ф.Воронковой</t>
  </si>
  <si>
    <t>«Песни и их судьбы» - литературно-музыкальный час</t>
  </si>
  <si>
    <t>«Сто лет тому вперёд» - викторина по повести К.Булычева «Девочка с Земли»</t>
  </si>
  <si>
    <t>«Мы желаем счастья вам» - литературно-музыкальный час, посвященный творчеству И.Шаферана, клуб «Блокадник»</t>
  </si>
  <si>
    <t>«Знакомство с Русским музеем» - познавательное занятие в виртуальном филиале Русского музея</t>
  </si>
  <si>
    <t>«Что бывало» - урок безопасности по рассказам Б.Житкова.</t>
  </si>
  <si>
    <t>«Сказки дедушки Корнея» - театрализованная игра-викторина по сказкам К.И.Чуковского.</t>
  </si>
  <si>
    <t>«Мы желаем счастья вам» - литературно-музыкальный час, посвященный творчеству И.Шаферана</t>
  </si>
  <si>
    <t>«У каждого должен быть свой голос» - литературное занятие по сказке В.Медведева «Голоса»</t>
  </si>
  <si>
    <t>"Мы в ответе за тех, кого приручили"- урок доброты по рассказам К.Г.Паустовского</t>
  </si>
  <si>
    <t>«Дядя Федор, пёс и кот» - презентация по одноименной сказке Э.Успенского.</t>
  </si>
  <si>
    <t>«Калейдоскоп сказок» - литературная игра</t>
  </si>
  <si>
    <t>«С чего начинается Родина» - литературно-музыкальный час, посвященный творчеству поэта М. Матусовского</t>
  </si>
  <si>
    <t>«Песни, опаленные войной» - литературно-музыкальная композиция, посвященная песням военных лет</t>
  </si>
  <si>
    <t>«Мудрые науки без назидания и скуки» - фольклорная викторина.</t>
  </si>
  <si>
    <t>"Память пылающих лет"- книжно-иллюстративная выставка.</t>
  </si>
  <si>
    <t>«Эхо войны и память сердца» - книжная выставка ко Дню победы.</t>
  </si>
  <si>
    <t>«Что ты знаешь о войне» книжная выставка ко дню Победы.</t>
  </si>
  <si>
    <t>«Об огнях-пожарищах, о друзьях-товарищах» - книжная выставка к 95-летию со дня рождения писателей-фронтовиков: В.Астафьева, Б.Васильева, Ю.Друниной.</t>
  </si>
  <si>
    <t>«Наши земляки. 1941 – 1945» - выставка газетных статей разных лет, подготовленных Н.А.Бейшер.</t>
  </si>
  <si>
    <t>«Волшебные конфеты Детского Доктора» - мультимедийная игра по сказке С.Прокофьевой «Приключения желтого чемоданчика»</t>
  </si>
  <si>
    <t>«Память, обжигающая душу» - час мужества о наших земляках – участниках Великой Отечественной войны.</t>
  </si>
  <si>
    <t>«Война стояла у ворот» - урок памяти о Великой Отечественной войне.</t>
  </si>
  <si>
    <t>«Как хорошо на свете без войны» - патриотический урок.</t>
  </si>
  <si>
    <t>«Ради жизни на Земле»-урок памяти по рассказам о Великой Отечественной войне С.Алексеева.</t>
  </si>
  <si>
    <t>«Вечная соава героям, павшим в боях за Родину»- презентация книги Е.Ильиной «Четвертая высота».</t>
  </si>
  <si>
    <t>«На любовь свое сердце настрою» - литературно-музыкальный час, посв. творчеству Б. Окуджавы</t>
  </si>
  <si>
    <t>"И память книга оживит»"- патриотический урок по рассказам о Великой Отечественной войне.</t>
  </si>
  <si>
    <t>«Знакомство с Русским музеем» - занятие в виртуальном филиале «Русского музея»</t>
  </si>
  <si>
    <t>«Солдатские сказки» - патриотический час по произведениям К.Паустовского.</t>
  </si>
  <si>
    <t>"Война глазами детей»- урок мужества, посвященный пионерам - героям</t>
  </si>
  <si>
    <t>"По дорогам сказок»- литературная игра</t>
  </si>
  <si>
    <t>«Сражаюсь, верую, люблю» - литературно-музыкальный час, посв. творчеству Э. Асадова</t>
  </si>
  <si>
    <t>«Жил в чернильнице колдун» -конкурс знатоков сказок Ш.Перро, Бр.Гримм, Г.-Х.Андерсена.</t>
  </si>
  <si>
    <t>«Чтение - лучшее умение»- итоговое занятие абонемента</t>
  </si>
  <si>
    <t>Литературная конференция по книге Л. Воронковой «Девочка из города».</t>
  </si>
  <si>
    <t>«Любовь моя, Россия» - литературно-музыкальный час, посв. Творчеству В. Бокова</t>
  </si>
  <si>
    <t>"Идут века, но Пушкин остается" - книжная выстака к 220-летию со дня рождения А.С. Пушкина.</t>
  </si>
  <si>
    <t>«Живите с пушкинским сюжетом» - книжная выставка к 220-летию со дня рождения А.С. Пушкина.</t>
  </si>
  <si>
    <t>«22 июня. День памяти и скорби. 1941 – 1945» - выставка статей из газеты «Рабочее слово», подготовленных Н.А.Бейшер.</t>
  </si>
  <si>
    <t>«Удивительный мир флоры и фауны»- познавательный час.</t>
  </si>
  <si>
    <t>«Народное искусство в "Русском музее"» - занятие виртуального филиала Русский музей</t>
  </si>
  <si>
    <t>"В свете есть такое диво"-игровая программа к 220-летию А.С. Пушкина.</t>
  </si>
  <si>
    <t xml:space="preserve"> "Игра ума"- турнир для знатоков. </t>
  </si>
  <si>
    <t>«Там, на неведомых дорожках» - интерактивная игра к  220-летию А.С. Пушкина</t>
  </si>
  <si>
    <t>"Клуб эрудитов"- игра-викторина</t>
  </si>
  <si>
    <t>«Удивительный мир флоры и фауны» - познавательный час.</t>
  </si>
  <si>
    <t>«Живой дух природы» - литературно-музыкальный час из цикла «Золотые правила народной культуры».</t>
  </si>
  <si>
    <t>«От хоровода до балагана» - литературно-театральное мероприятие из цикла «Золотые правила народной культуры»</t>
  </si>
  <si>
    <t>«На острове Буяне» - литературная игра к 220-летию Пушкина.</t>
  </si>
  <si>
    <t>«В тридевятом царстве» - игровой мультсалон по сказкам зарубежных писателей.</t>
  </si>
  <si>
    <t>«Полет проходит нормально» - познавательный час, посвященный полету первой женщины-космонавта.</t>
  </si>
  <si>
    <t>«Наши верные друзья» познавательная игровая программа –викторина.</t>
  </si>
  <si>
    <t>«В сердцах навеки» - литературно-музыкальная композиция, посв. Дню скорби и памяти  рамках Всероссийской военно-патриотической акции «Горсть памяти».</t>
  </si>
  <si>
    <t>«По следам и приметам» - лесной детектив.</t>
  </si>
  <si>
    <t>«Таинственный, загадочный космос» - познавательное занятие</t>
  </si>
  <si>
    <t>«С чего начинался театр» - литературно-театральное мероприятие</t>
  </si>
  <si>
    <t>«От прибаутки до былины» - литературно-музыкальное мероприятие из цикла «Золотые правила народной культуры»</t>
  </si>
  <si>
    <t>«Чтобы путь был счастливым» познавательная игровая программа –викторина.</t>
  </si>
  <si>
    <t>« Турнир знатоков» командная игра –викторина</t>
  </si>
  <si>
    <t>"Мозаика лета"- выставка творческих работ преподавателя ДШИ им. Н.А. Римского-Корсакова Кирилловой Г.Т</t>
  </si>
  <si>
    <t>"Он позвал нас в даль светлую" - выставка-просмотр к 90-летию со дня рождения писателя, актера и режиссёра В.М. Шукшина.</t>
  </si>
  <si>
    <t>«Голоса русских просторов»- книжно-иллюстративная выставка.</t>
  </si>
  <si>
    <t>«Остановилось время у порога, и лишь стежки ведут минутам счет»- выставка работ Переверзевой Л.В.</t>
  </si>
  <si>
    <t>«Этот таинственный и загадочный космос» - познавательное занятие</t>
  </si>
  <si>
    <t>«Азбука дорог» - познавательное занятие и интерактивная игра по правилам дорожного движения</t>
  </si>
  <si>
    <t>«Цветы-улыбка природы»- экологическая викторина.</t>
  </si>
  <si>
    <t>«Как создавался Русский музей»</t>
  </si>
  <si>
    <t xml:space="preserve">«В гости к Лесовичку» -  игровая – развлекательная программа </t>
  </si>
  <si>
    <t>«Цветные страницы Красной книги» - экологический час.</t>
  </si>
  <si>
    <t>«Русский музей» познавательное занятие</t>
  </si>
  <si>
    <t>«Волшебное звероведение» - экологическая игра-путешествие.</t>
  </si>
  <si>
    <t>«Чудесный мир флоры и фауны» - познавательное занятие</t>
  </si>
  <si>
    <t>«Дорогой дружбы и добра»- познавательно- развлекательное занятие.</t>
  </si>
  <si>
    <t>"Юбиляры российской прессы"- выставка журналов.</t>
  </si>
  <si>
    <t>«Неисчерпаемость таланта» -книжная вытавка, посв. 120-летию со д/р Платонова и 125-летию со д/р Зощенко</t>
  </si>
  <si>
    <t>"Древо чтения"-книжная выставка познавательной литературы</t>
  </si>
  <si>
    <t>"Знание и наука - лучшее богатство"- книжная выставка познавательной литератруры.</t>
  </si>
  <si>
    <t>"Хроника непобежденного города"- книжно-иллюстративная выставка, посвященная Году Даниила Гранина.</t>
  </si>
  <si>
    <t>"Круг хорошего чтения"- выставка книг из серии "Жизнь замечательных людей".</t>
  </si>
  <si>
    <t>Даниил Александрович Гранин: книги для читателей Ленинградской области - книжно-иллюстративная выставка, предоставленная ЛОДБ</t>
  </si>
  <si>
    <t>Юбиляры российской прессы- выставка журналов.</t>
  </si>
  <si>
    <t>«Его перо любовью дышит»- книжно-иллюстративная выставка.</t>
  </si>
  <si>
    <t>«Искусство - божество и счастье наших дней»-выставка вышитых полотенец Егоровой П.А.</t>
  </si>
  <si>
    <t xml:space="preserve"> «Твой выбор, твоё будущее!» - книжная выставка.</t>
  </si>
  <si>
    <t>«Недаром помнит вся Россия…» книжная выставка ко дню Бородинского сражения</t>
  </si>
  <si>
    <t>«Спорт-твой путь к здоровью и успеху» книжная выставка ко дню физкультуры и спорта</t>
  </si>
  <si>
    <t>«Мудрые науки без назидания и скуки» - выставка-рекомендация справочной литературы.</t>
  </si>
  <si>
    <t>«Леонид Дербенев: между прошлым и будущим» - литературно-музыкальный час, Клуб «Блокадник»</t>
  </si>
  <si>
    <t>«Песня русского сердца» - литературно-музыкальный час, посв. тв-ву Л. Ошанина</t>
  </si>
  <si>
    <t>«В книжном царстве, мудром государстве» - театрализованный библиотечный урок.</t>
  </si>
  <si>
    <t>«Мы желаем счастья вам» - литературно-музыкальный час, посв. тв-ву И. Шаферан</t>
  </si>
  <si>
    <t>«Веселая страна Носова»-театрализованный библиотечный урок-викторина.</t>
  </si>
  <si>
    <t>«Ты пришел в музей» - 1 занятие в РМ, знакомство с библиотекой</t>
  </si>
  <si>
    <t>«Путешествие в стану Читалию» экскурсия - театрализованный библиотечный урок</t>
  </si>
  <si>
    <t>«Без бани нам, как телу без души» - литературно-музыкальный час из цикла «Золотые правила народной культуры»</t>
  </si>
  <si>
    <t>«Родом из детства» - литературный час по творчеству Л.Воронковой,</t>
  </si>
  <si>
    <t>«Путешествие по русским народным сказкам»- литературная викторина.</t>
  </si>
  <si>
    <t>«Дорогой сказок» - театрализованная игра по русским народным сказкам .</t>
  </si>
  <si>
    <t>«О дружбе настоящей, о друзьях…» -литературная игра по повести А.Гайдара «Тимур и его команда»</t>
  </si>
  <si>
    <t xml:space="preserve"> «Забвению не подлежит» - книжная выставка, поспященная Дню памяти жертв политических репрессий.</t>
  </si>
  <si>
    <t>«Встречайте новую книгу» книжная выставка литературных новинок.</t>
  </si>
  <si>
    <t>«Русская изба»-книжная выставка, посвященная быту русского народа</t>
  </si>
  <si>
    <t>«Мятежный гений» – книжно-иллюстративная выставка к 205-летию М.Ю. Лермонтова.</t>
  </si>
  <si>
    <t>«Клуб эрудитов» - выставка энциклопедий и научно-популярных изданий.</t>
  </si>
  <si>
    <t>«Роман вокала с поэзией и музой» - литературно-музыкальная композиция</t>
  </si>
  <si>
    <t>«Пройдусь по городу родному» - краеведческий час (ко Дню учителя.</t>
  </si>
  <si>
    <t>«Интересно всё на свете» - театрализованный урок-викторина.</t>
  </si>
  <si>
    <t>«Жили-были сказки» - литературное занятие по русским народным сказкам в обработке А.Толстого.</t>
  </si>
  <si>
    <t>«Как игру судьбы постичь» - литературно – музыкальный час, посв. А. Миронову</t>
  </si>
  <si>
    <t>«Мудрые советы дедушки Крылова»- литературная игра по творчеству И.А.Крылова</t>
  </si>
  <si>
    <t>«Имени его столетья не сотрут» - литературно-музыкальная композиция к 205-летию М.Ю. Лермонтова.</t>
  </si>
  <si>
    <t>«Спешите делать добрые дела» - литературно – музыкальный час, посв. жизни и творчеству В.Толкуновой</t>
  </si>
  <si>
    <t>«Сказка справедливая и добрая» - игра-путешествие по сказке В.Ф.Одоевского</t>
  </si>
  <si>
    <t>«Путешествие в страну Читалия» - театрализованно-игровая экскурсия.</t>
  </si>
  <si>
    <t>«Товарищам детям о Заходере» - презентация о жизни и творчестве поэта, конкурс чтецов.</t>
  </si>
  <si>
    <t>«Читаем Пушкина»- школьная акция.</t>
  </si>
  <si>
    <t>«Осенние посиделки» - литературно-развлекательное мероприятие</t>
  </si>
  <si>
    <t>«Волшебный мир ремесел» - познавательное мероприятие + мастер-класс по изготовлению игрушки «Зайчик- на -пальчик»</t>
  </si>
  <si>
    <t>«Обыкновенная биография в необыкновенное время» - литературное занятие по рассказам А.Гайдара .</t>
  </si>
  <si>
    <t>«Мой маленький город» - театрализованно-игровая программа, посвященная 65-летию нашего города.</t>
  </si>
  <si>
    <t>«Гений русской словесности»-литературное занятие по творчеству В.И.Даля.</t>
  </si>
  <si>
    <t>«И помнить страшно, и забыть нельзя»- литературный час, посвященный Дню памяти жертв политических репрессий</t>
  </si>
  <si>
    <t>«Таланта прерванный полет» - литературно-музыкальное мероприятие, посв. Дню памяти жертв политических репрессий</t>
  </si>
  <si>
    <t>"Ночная фантазия в жизнь воплотилась", работ участниц НСС творческая мастерская "Лоскутное шитьё и народная кукла"</t>
  </si>
  <si>
    <t>Выставка творческих работ преподавателя ДШИ им. Н.А. Римского-Корсакова художественного отделения им. П.Е. Заболоцкого «Пернатые друзья, крылатые соседи» Гульнары Темирхановны Кирилловой</t>
  </si>
  <si>
    <t>«Наука побеждать» - книжно-иллюстрированная выставка, посвящённая 220-летию присвоения звания «Генералиссимус» А.В.Суворову.</t>
  </si>
  <si>
    <t>«В компании весёлых поросят» – выставка работ Некрасовой Л.В. (НСК студия «Изопласт»).</t>
  </si>
  <si>
    <t>«Находчивые фантазёры» - конкурсная программа по рассказам Н.Носова.</t>
  </si>
  <si>
    <t>«Незнайка и все-все-все» - театрализованная игра к дню рождения Н.Носова.</t>
  </si>
  <si>
    <t>«Электронный каталог ЛОДБ: находим и читаем книги из библиотечных фондов»- мастер-класс для участников проекта «Книжный волонтер»</t>
  </si>
  <si>
    <t>Круглый стол «Каталоги и сайты библиотек в развитии национальных стандартов СИБИД».</t>
  </si>
  <si>
    <t>"Леонид Дербенёв: между прошлым и будущим", литературно-музыкальная композиция о жизни и творчестве поэта Леонида Дербенёва</t>
  </si>
  <si>
    <t>"Сила поэтического слова" - творческий вечер В.А. Громовой</t>
  </si>
  <si>
    <t>"Каждый возраст прекрасен по-своему» - литературно-музыкальная композиция о жизни и творчестве поэта Михаила Танича</t>
  </si>
  <si>
    <t>«Дети войны»- урок мужества.</t>
  </si>
  <si>
    <t>«Я жить хочу!» - литературно-музыкальная композиция к 205-летию М.Ю. Лермонтова</t>
  </si>
  <si>
    <t>«Что есть в печи, на стол мечи» - литературно-музыкальная композиция из цикла «Золотые правила народной культуры»</t>
  </si>
  <si>
    <t>«Приглашаем в Книжный город» - презентация ПЦБ на общешкольном родительском собрании в МБОУ СОШ № 1 в рамках единого родительского дня «Мир моих увлечений»</t>
  </si>
  <si>
    <t>«Знакомьтесь, музей!» - экскурсия в виртуальный филиал Русского музея</t>
  </si>
  <si>
    <t>«Лети, лети лепесток…» - игра - викторина по сказкам В.Катаева «Цветик - семицветик» и «Дудочка и кувшинчик»</t>
  </si>
  <si>
    <t>«В поисках золотого ключика» - литературная игра по сказке А.Толстого .</t>
  </si>
  <si>
    <t>«Синичкин календарь» - познавательный час о природе по одноименному рассказу В.Бианки.</t>
  </si>
  <si>
    <t>«Мамочка любимая, родная» - литературно-музыкальная композиция из цикла «Золотые правила народной культуры»</t>
  </si>
  <si>
    <t>«Фантазии Баранкина»- литературный турнир по сказке В.Медведева «Баранкин, будь человеком!»</t>
  </si>
  <si>
    <t>«В поход за золотым ключиком»- литературная игра по сказке А.Н.Толстого «Золотой ключик или приключения Буратино»</t>
  </si>
  <si>
    <t>«Лесные домишки» познавательный час о природе по одноименному рассказу В.Бианки.</t>
  </si>
  <si>
    <t>"Конституция - основа государства"- книжная выставка к Дню Конституции РФ.</t>
  </si>
  <si>
    <t>"Моя земля, моя планета" - выставка фотографий О.В. Сапуновой.</t>
  </si>
  <si>
    <t>«Волшебная кисть Карла Брюллова» - кн.-иллюстративная выставка к 220-летию со дня рождения художника.</t>
  </si>
  <si>
    <t>«Новогодние чудеса» книжная выставка посвященная новогодним праздникам</t>
  </si>
  <si>
    <t>«В поход за золотым ключиком»- литературная игра по сказке А.Толстого.</t>
  </si>
  <si>
    <t>«Вы знаете Баранкина?»- игра-викторина по повести В.Медведева «Баранкин, будь человеком!»</t>
  </si>
  <si>
    <t>«Дарила людям надежду» - литературно-музыкальный час о жизни и творчестве А.Герман</t>
  </si>
  <si>
    <t>«Свет родного края» - презентация книги М. Рассказовой.</t>
  </si>
  <si>
    <t>Всероссийская акция «День короткометражного кино-2019», "Анимационная программа 0+"</t>
  </si>
  <si>
    <t xml:space="preserve">Спецпроект «Театральная палитра», демонстрация киноспектакля "Женитьба". </t>
  </si>
  <si>
    <t>«Забавы по Крылову»- литературный час по творчеству И.А.Крылова.</t>
  </si>
  <si>
    <t>«Сюжет, подаренный В.Дуровым» - литературное занятие по рассказу А.Чехова «Каштанка»</t>
  </si>
  <si>
    <t>«Кто сказал мяу?» - литературная игра по сказкам В.Сутеева.</t>
  </si>
  <si>
    <t>«История маленького часового» - литературная викторина по рассказу Л.Пантелеева «Честное слово»</t>
  </si>
  <si>
    <t>«Страна невыученных уроков» - литературное путешествие по сказке Л.Гераскиной.</t>
  </si>
  <si>
    <t>«Праздники» - литературно-музыкальный час из цикла «Золотые правила народной культуры»</t>
  </si>
  <si>
    <t>«В поисках золотого ключика» - литературная игра по сказке А.Толстого</t>
  </si>
  <si>
    <t>«От улыбки хмурый день светлей» - литературная игра по рассказам В. Драгунского.</t>
  </si>
  <si>
    <t>Мюзикл - сказка "Волшебный спинер"</t>
  </si>
  <si>
    <t>Участие в финальном этапе конкурса "Калейдоскоп путешествий"</t>
  </si>
  <si>
    <t>Т ЗА 2019г.</t>
  </si>
  <si>
    <t>Ростовые куклы-гиганты и лазерное мега-шоу «Звездная команда»</t>
  </si>
  <si>
    <t>Цирковое  представление  «Королевство обезьян»</t>
  </si>
  <si>
    <t>Цирковое  представление  с эффектами дополненной реальности</t>
  </si>
  <si>
    <t>Лодейнопольский  драматический театр «Апрель». Спектакль « Женитьба»</t>
  </si>
  <si>
    <t>Шоу под дождем « Между мной и тобой»</t>
  </si>
  <si>
    <t>Шоу пародий и двойников с участием ростовых кукол « Страна приключений»</t>
  </si>
  <si>
    <t>Концерт группы « Доктор шлягер»</t>
  </si>
  <si>
    <t>Концерт Михаила Иноземцева</t>
  </si>
  <si>
    <t>«Драматический театр на Васильевском». Спектакль « Дядя Федор, Кот и Пес»</t>
  </si>
  <si>
    <t>"Это, девушки, война" Лодейнопольский театр</t>
  </si>
  <si>
    <t>комедия "АРТ" Драматический театр на Васильевском</t>
  </si>
  <si>
    <t>Лодейнопольский  драматический театр «Апрель». Спектакль «Неуловимый Фунтик»</t>
  </si>
  <si>
    <t>Цирковое представление "Тайна гипноза"</t>
  </si>
  <si>
    <t>"Ночь перед Рождеством" Драматический театр на Васильевском</t>
  </si>
  <si>
    <t>"Если в сердце пустота" Народного театра драмы "Ровесник"</t>
  </si>
  <si>
    <t>спектакль "Эксперимент" Молодёжной театральной студии "Лица"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</si>
</sst>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fgColor rgb="FFFFFF00"/>
        <bgColor rgb="FFFFFFDD"/>
      </patternFill>
    </fill>
    <fill>
      <patternFill patternType="solid">
        <fgColor rgb="FFFFFF99"/>
        <bgColor indexed="64"/>
      </patternFill>
    </fill>
    <fill>
      <patternFill patternType="gray0625">
        <bgColor rgb="FF00FB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15"/>
    </xf>
    <xf numFmtId="0" fontId="9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right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13" fillId="6" borderId="3" xfId="0" applyFont="1" applyFill="1" applyBorder="1" applyAlignment="1">
      <alignment horizontal="right" vertical="top" wrapText="1"/>
    </xf>
    <xf numFmtId="0" fontId="1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right" vertical="top" wrapText="1"/>
    </xf>
    <xf numFmtId="0" fontId="12" fillId="7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right" vertical="top" wrapText="1"/>
    </xf>
    <xf numFmtId="0" fontId="15" fillId="8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vertical="top" wrapText="1"/>
    </xf>
    <xf numFmtId="0" fontId="18" fillId="3" borderId="3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/>
    </xf>
    <xf numFmtId="0" fontId="18" fillId="3" borderId="3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top" wrapText="1"/>
    </xf>
    <xf numFmtId="0" fontId="9" fillId="0" borderId="0" xfId="0" applyFont="1"/>
    <xf numFmtId="0" fontId="17" fillId="0" borderId="3" xfId="0" applyFont="1" applyBorder="1" applyAlignment="1">
      <alignment horizontal="left" vertical="top" wrapText="1" shrinkToFit="1"/>
    </xf>
    <xf numFmtId="0" fontId="17" fillId="3" borderId="6" xfId="0" applyFont="1" applyFill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17" fillId="0" borderId="0" xfId="0" applyFont="1"/>
    <xf numFmtId="0" fontId="17" fillId="4" borderId="6" xfId="0" applyFont="1" applyFill="1" applyBorder="1" applyAlignment="1">
      <alignment horizontal="left" vertical="top"/>
    </xf>
    <xf numFmtId="0" fontId="0" fillId="0" borderId="1" xfId="0" applyBorder="1"/>
    <xf numFmtId="0" fontId="1" fillId="0" borderId="0" xfId="0" applyFont="1"/>
    <xf numFmtId="0" fontId="19" fillId="3" borderId="3" xfId="0" applyFont="1" applyFill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20" fillId="3" borderId="3" xfId="0" applyFont="1" applyFill="1" applyBorder="1" applyAlignment="1">
      <alignment horizontal="left" vertical="top"/>
    </xf>
    <xf numFmtId="0" fontId="20" fillId="3" borderId="2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9" fillId="0" borderId="0" xfId="0" applyFont="1"/>
    <xf numFmtId="0" fontId="19" fillId="0" borderId="3" xfId="0" applyNumberFormat="1" applyFont="1" applyBorder="1" applyAlignment="1">
      <alignment wrapText="1"/>
    </xf>
    <xf numFmtId="0" fontId="19" fillId="0" borderId="0" xfId="0" applyFont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3" fontId="19" fillId="0" borderId="0" xfId="0" applyNumberFormat="1" applyFont="1"/>
    <xf numFmtId="0" fontId="9" fillId="0" borderId="0" xfId="0" applyFont="1" applyAlignment="1">
      <alignment horizontal="left"/>
    </xf>
    <xf numFmtId="0" fontId="21" fillId="3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 readingOrder="1"/>
    </xf>
    <xf numFmtId="0" fontId="17" fillId="0" borderId="4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vertical="center" wrapText="1"/>
    </xf>
    <xf numFmtId="0" fontId="17" fillId="0" borderId="3" xfId="0" applyNumberFormat="1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17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left" vertical="top" wrapText="1" readingOrder="1"/>
    </xf>
    <xf numFmtId="0" fontId="17" fillId="0" borderId="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justify" vertical="top" wrapText="1"/>
    </xf>
    <xf numFmtId="0" fontId="17" fillId="0" borderId="9" xfId="0" applyFont="1" applyBorder="1" applyAlignment="1">
      <alignment vertical="top" wrapText="1"/>
    </xf>
    <xf numFmtId="0" fontId="18" fillId="3" borderId="5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Fill="1" applyBorder="1" applyAlignment="1">
      <alignment horizontal="left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22" fillId="3" borderId="6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7" fillId="0" borderId="3" xfId="0" applyNumberFormat="1" applyFont="1" applyBorder="1" applyAlignment="1">
      <alignment horizontal="left" vertical="top" wrapText="1"/>
    </xf>
    <xf numFmtId="3" fontId="18" fillId="0" borderId="0" xfId="0" applyNumberFormat="1" applyFont="1" applyAlignment="1">
      <alignment horizontal="center"/>
    </xf>
    <xf numFmtId="0" fontId="18" fillId="0" borderId="8" xfId="0" applyFont="1" applyBorder="1"/>
    <xf numFmtId="0" fontId="18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7" fillId="4" borderId="6" xfId="0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21" fillId="3" borderId="6" xfId="0" applyFont="1" applyFill="1" applyBorder="1" applyAlignment="1">
      <alignment horizontal="center" vertical="top"/>
    </xf>
    <xf numFmtId="0" fontId="9" fillId="4" borderId="0" xfId="0" applyFont="1" applyFill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/>
    </xf>
    <xf numFmtId="0" fontId="23" fillId="5" borderId="3" xfId="0" applyFont="1" applyFill="1" applyBorder="1" applyAlignment="1">
      <alignment horizontal="left" vertical="top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72;&#1090;&#1086;&#1090;&#1095;&#1077;&#1090;%201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ица"/>
    </sheetNames>
    <sheetDataSet>
      <sheetData sheetId="0">
        <row r="16">
          <cell r="C16">
            <v>2</v>
          </cell>
        </row>
      </sheetData>
      <sheetData sheetId="1">
        <row r="9">
          <cell r="G9">
            <v>0</v>
          </cell>
        </row>
        <row r="20">
          <cell r="G20">
            <v>2</v>
          </cell>
        </row>
        <row r="22">
          <cell r="G22">
            <v>0</v>
          </cell>
        </row>
        <row r="31">
          <cell r="G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48"/>
  <sheetViews>
    <sheetView topLeftCell="A626" zoomScaleNormal="100" workbookViewId="0">
      <selection activeCell="G220" sqref="G220:G226"/>
    </sheetView>
  </sheetViews>
  <sheetFormatPr defaultRowHeight="15" outlineLevelRow="1" x14ac:dyDescent="0.25"/>
  <cols>
    <col min="1" max="1" width="63.85546875" customWidth="1"/>
    <col min="2" max="2" width="16.7109375" customWidth="1"/>
    <col min="3" max="3" width="16.140625" customWidth="1"/>
    <col min="4" max="4" width="17.140625" customWidth="1"/>
    <col min="5" max="5" width="17.7109375" customWidth="1"/>
  </cols>
  <sheetData>
    <row r="1" spans="1:5" x14ac:dyDescent="0.25">
      <c r="A1" s="1"/>
      <c r="B1" s="2"/>
      <c r="C1" s="2"/>
      <c r="D1" s="2"/>
      <c r="E1" s="1"/>
    </row>
    <row r="2" spans="1:5" x14ac:dyDescent="0.25">
      <c r="A2" s="121" t="s">
        <v>129</v>
      </c>
      <c r="B2" s="122"/>
      <c r="C2" s="122"/>
      <c r="D2" s="122"/>
      <c r="E2" s="122"/>
    </row>
    <row r="3" spans="1:5" x14ac:dyDescent="0.25">
      <c r="A3" s="28" t="s">
        <v>0</v>
      </c>
      <c r="B3" s="28" t="s">
        <v>1</v>
      </c>
      <c r="C3" s="28" t="s">
        <v>2</v>
      </c>
      <c r="D3" s="28" t="s">
        <v>3</v>
      </c>
      <c r="E3" s="29" t="s">
        <v>4</v>
      </c>
    </row>
    <row r="4" spans="1:5" collapsed="1" x14ac:dyDescent="0.25">
      <c r="A4" s="30" t="s">
        <v>5</v>
      </c>
      <c r="B4" s="31">
        <f>SUM(B5:B13)</f>
        <v>5966</v>
      </c>
      <c r="C4" s="31">
        <f>SUM(C5:C13)</f>
        <v>9</v>
      </c>
      <c r="D4" s="32"/>
      <c r="E4" s="33"/>
    </row>
    <row r="5" spans="1:5" ht="25.5" hidden="1" customHeight="1" outlineLevel="1" x14ac:dyDescent="0.25">
      <c r="A5" s="27" t="s">
        <v>133</v>
      </c>
      <c r="B5" s="27">
        <v>559</v>
      </c>
      <c r="C5" s="27">
        <v>1</v>
      </c>
      <c r="D5" s="27" t="s">
        <v>9</v>
      </c>
      <c r="E5" s="27" t="s">
        <v>7</v>
      </c>
    </row>
    <row r="6" spans="1:5" ht="22.5" hidden="1" customHeight="1" outlineLevel="1" x14ac:dyDescent="0.25">
      <c r="A6" s="79" t="s">
        <v>130</v>
      </c>
      <c r="B6" s="27">
        <v>1101</v>
      </c>
      <c r="C6" s="27">
        <v>1</v>
      </c>
      <c r="D6" s="27" t="s">
        <v>8</v>
      </c>
      <c r="E6" s="27" t="s">
        <v>7</v>
      </c>
    </row>
    <row r="7" spans="1:5" ht="28.5" hidden="1" customHeight="1" outlineLevel="1" x14ac:dyDescent="0.25">
      <c r="A7" s="26" t="s">
        <v>132</v>
      </c>
      <c r="B7" s="27">
        <v>2093</v>
      </c>
      <c r="C7" s="27">
        <v>1</v>
      </c>
      <c r="D7" s="27" t="s">
        <v>9</v>
      </c>
      <c r="E7" s="27" t="s">
        <v>7</v>
      </c>
    </row>
    <row r="8" spans="1:5" ht="28.5" hidden="1" customHeight="1" outlineLevel="1" x14ac:dyDescent="0.25">
      <c r="A8" s="26" t="s">
        <v>218</v>
      </c>
      <c r="B8" s="77">
        <v>435</v>
      </c>
      <c r="C8" s="27">
        <v>1</v>
      </c>
      <c r="D8" s="27" t="s">
        <v>6</v>
      </c>
      <c r="E8" s="27" t="s">
        <v>7</v>
      </c>
    </row>
    <row r="9" spans="1:5" ht="25.5" hidden="1" outlineLevel="1" x14ac:dyDescent="0.25">
      <c r="A9" s="34" t="s">
        <v>135</v>
      </c>
      <c r="B9" s="27">
        <v>235</v>
      </c>
      <c r="C9" s="27">
        <v>1</v>
      </c>
      <c r="D9" s="27" t="s">
        <v>9</v>
      </c>
      <c r="E9" s="27" t="s">
        <v>7</v>
      </c>
    </row>
    <row r="10" spans="1:5" hidden="1" outlineLevel="1" x14ac:dyDescent="0.25">
      <c r="A10" s="80" t="s">
        <v>125</v>
      </c>
      <c r="B10" s="27">
        <v>177</v>
      </c>
      <c r="C10" s="27">
        <v>1</v>
      </c>
      <c r="D10" s="27" t="s">
        <v>6</v>
      </c>
      <c r="E10" s="27" t="s">
        <v>7</v>
      </c>
    </row>
    <row r="11" spans="1:5" ht="25.5" hidden="1" outlineLevel="1" x14ac:dyDescent="0.25">
      <c r="A11" s="26" t="s">
        <v>126</v>
      </c>
      <c r="B11" s="27">
        <v>600</v>
      </c>
      <c r="C11" s="27">
        <v>1</v>
      </c>
      <c r="D11" s="27" t="s">
        <v>9</v>
      </c>
      <c r="E11" s="27" t="s">
        <v>7</v>
      </c>
    </row>
    <row r="12" spans="1:5" ht="25.5" hidden="1" outlineLevel="1" x14ac:dyDescent="0.25">
      <c r="A12" s="27" t="s">
        <v>253</v>
      </c>
      <c r="B12" s="27">
        <v>493</v>
      </c>
      <c r="C12" s="27">
        <v>1</v>
      </c>
      <c r="D12" s="27" t="s">
        <v>9</v>
      </c>
      <c r="E12" s="27" t="s">
        <v>7</v>
      </c>
    </row>
    <row r="13" spans="1:5" hidden="1" outlineLevel="1" x14ac:dyDescent="0.25">
      <c r="A13" s="27" t="s">
        <v>234</v>
      </c>
      <c r="B13" s="27">
        <v>273</v>
      </c>
      <c r="C13" s="27">
        <v>1</v>
      </c>
      <c r="D13" s="27" t="s">
        <v>6</v>
      </c>
      <c r="E13" s="27" t="s">
        <v>10</v>
      </c>
    </row>
    <row r="14" spans="1:5" ht="21" customHeight="1" x14ac:dyDescent="0.25">
      <c r="A14" s="63" t="s">
        <v>11</v>
      </c>
      <c r="B14" s="31">
        <f>SUM(B15:B16)</f>
        <v>3426</v>
      </c>
      <c r="C14" s="31">
        <f>SUM(C15:C16)</f>
        <v>2</v>
      </c>
      <c r="D14" s="52"/>
      <c r="E14" s="36"/>
    </row>
    <row r="15" spans="1:5" ht="15.75" customHeight="1" outlineLevel="1" x14ac:dyDescent="0.25">
      <c r="A15" s="17" t="s">
        <v>127</v>
      </c>
      <c r="B15" s="17">
        <v>2083</v>
      </c>
      <c r="C15" s="17">
        <v>1</v>
      </c>
      <c r="D15" s="17" t="s">
        <v>9</v>
      </c>
      <c r="E15" s="27" t="s">
        <v>7</v>
      </c>
    </row>
    <row r="16" spans="1:5" ht="27" customHeight="1" outlineLevel="1" x14ac:dyDescent="0.25">
      <c r="A16" s="17" t="s">
        <v>128</v>
      </c>
      <c r="B16" s="64">
        <v>1343</v>
      </c>
      <c r="C16" s="64">
        <v>1</v>
      </c>
      <c r="D16" s="64" t="s">
        <v>9</v>
      </c>
      <c r="E16" s="37" t="s">
        <v>7</v>
      </c>
    </row>
    <row r="17" spans="1:5" ht="22.5" customHeight="1" x14ac:dyDescent="0.25">
      <c r="A17" s="63" t="s">
        <v>12</v>
      </c>
      <c r="B17" s="31">
        <f>SUM(B18:B21)</f>
        <v>2468</v>
      </c>
      <c r="C17" s="31">
        <f>SUM(C18:C21)</f>
        <v>5</v>
      </c>
      <c r="D17" s="52"/>
      <c r="E17" s="36"/>
    </row>
    <row r="18" spans="1:5" outlineLevel="1" x14ac:dyDescent="0.25">
      <c r="A18" s="27" t="s">
        <v>155</v>
      </c>
      <c r="B18" s="27">
        <v>800</v>
      </c>
      <c r="C18" s="27">
        <v>1</v>
      </c>
      <c r="D18" s="27" t="s">
        <v>8</v>
      </c>
      <c r="E18" s="27" t="s">
        <v>10</v>
      </c>
    </row>
    <row r="19" spans="1:5" outlineLevel="1" x14ac:dyDescent="0.25">
      <c r="A19" s="68" t="s">
        <v>194</v>
      </c>
      <c r="B19" s="27">
        <v>573</v>
      </c>
      <c r="C19" s="27">
        <v>1</v>
      </c>
      <c r="D19" s="27" t="s">
        <v>9</v>
      </c>
      <c r="E19" s="27" t="s">
        <v>7</v>
      </c>
    </row>
    <row r="20" spans="1:5" ht="25.5" customHeight="1" outlineLevel="1" x14ac:dyDescent="0.25">
      <c r="A20" s="69" t="s">
        <v>300</v>
      </c>
      <c r="B20" s="64">
        <v>165</v>
      </c>
      <c r="C20" s="64">
        <v>1</v>
      </c>
      <c r="D20" s="64" t="s">
        <v>8</v>
      </c>
      <c r="E20" s="64" t="s">
        <v>7</v>
      </c>
    </row>
    <row r="21" spans="1:5" ht="28.5" customHeight="1" outlineLevel="1" x14ac:dyDescent="0.25">
      <c r="A21" s="26" t="s">
        <v>136</v>
      </c>
      <c r="B21" s="27">
        <v>930</v>
      </c>
      <c r="C21" s="27">
        <v>2</v>
      </c>
      <c r="D21" s="27" t="s">
        <v>9</v>
      </c>
      <c r="E21" s="27" t="s">
        <v>7</v>
      </c>
    </row>
    <row r="22" spans="1:5" ht="21" customHeight="1" x14ac:dyDescent="0.25">
      <c r="A22" s="63" t="s">
        <v>13</v>
      </c>
      <c r="B22" s="31">
        <f>SUM(B23:B31)</f>
        <v>1651</v>
      </c>
      <c r="C22" s="31">
        <f>SUM(C23:C31)</f>
        <v>11</v>
      </c>
      <c r="D22" s="52"/>
      <c r="E22" s="36"/>
    </row>
    <row r="23" spans="1:5" ht="25.5" outlineLevel="1" x14ac:dyDescent="0.25">
      <c r="A23" s="26" t="s">
        <v>244</v>
      </c>
      <c r="B23" s="39">
        <v>125</v>
      </c>
      <c r="C23" s="39">
        <v>2</v>
      </c>
      <c r="D23" s="39" t="s">
        <v>6</v>
      </c>
      <c r="E23" s="39" t="s">
        <v>7</v>
      </c>
    </row>
    <row r="24" spans="1:5" outlineLevel="1" x14ac:dyDescent="0.25">
      <c r="A24" s="27" t="s">
        <v>281</v>
      </c>
      <c r="B24" s="27">
        <v>107</v>
      </c>
      <c r="C24" s="27">
        <v>1</v>
      </c>
      <c r="D24" s="27" t="s">
        <v>6</v>
      </c>
      <c r="E24" s="27" t="s">
        <v>10</v>
      </c>
    </row>
    <row r="25" spans="1:5" ht="26.25" customHeight="1" outlineLevel="1" x14ac:dyDescent="0.25">
      <c r="A25" s="27" t="s">
        <v>134</v>
      </c>
      <c r="B25" s="27">
        <v>129</v>
      </c>
      <c r="C25" s="27">
        <v>1</v>
      </c>
      <c r="D25" s="27" t="s">
        <v>9</v>
      </c>
      <c r="E25" s="27" t="s">
        <v>7</v>
      </c>
    </row>
    <row r="26" spans="1:5" ht="25.5" outlineLevel="1" x14ac:dyDescent="0.25">
      <c r="A26" s="27" t="s">
        <v>256</v>
      </c>
      <c r="B26" s="87">
        <v>81</v>
      </c>
      <c r="C26" s="87">
        <v>1</v>
      </c>
      <c r="D26" s="87" t="s">
        <v>6</v>
      </c>
      <c r="E26" s="87" t="s">
        <v>7</v>
      </c>
    </row>
    <row r="27" spans="1:5" ht="27.75" customHeight="1" outlineLevel="1" x14ac:dyDescent="0.25">
      <c r="A27" s="38" t="s">
        <v>282</v>
      </c>
      <c r="B27" s="27">
        <v>243</v>
      </c>
      <c r="C27" s="27">
        <v>1</v>
      </c>
      <c r="D27" s="27" t="s">
        <v>9</v>
      </c>
      <c r="E27" s="27" t="s">
        <v>7</v>
      </c>
    </row>
    <row r="28" spans="1:5" ht="16.5" customHeight="1" outlineLevel="1" x14ac:dyDescent="0.25">
      <c r="A28" s="26" t="s">
        <v>134</v>
      </c>
      <c r="B28" s="27">
        <v>129</v>
      </c>
      <c r="C28" s="37">
        <v>1</v>
      </c>
      <c r="D28" s="37" t="s">
        <v>9</v>
      </c>
      <c r="E28" s="37" t="s">
        <v>7</v>
      </c>
    </row>
    <row r="29" spans="1:5" outlineLevel="1" x14ac:dyDescent="0.25">
      <c r="A29" s="83" t="s">
        <v>131</v>
      </c>
      <c r="B29" s="27">
        <v>517</v>
      </c>
      <c r="C29" s="27">
        <v>1</v>
      </c>
      <c r="D29" s="27" t="s">
        <v>9</v>
      </c>
      <c r="E29" s="27" t="s">
        <v>7</v>
      </c>
    </row>
    <row r="30" spans="1:5" outlineLevel="1" x14ac:dyDescent="0.25">
      <c r="A30" s="27" t="s">
        <v>317</v>
      </c>
      <c r="B30" s="27">
        <v>60</v>
      </c>
      <c r="C30" s="27">
        <v>1</v>
      </c>
      <c r="D30" s="27" t="s">
        <v>6</v>
      </c>
      <c r="E30" s="27" t="s">
        <v>10</v>
      </c>
    </row>
    <row r="31" spans="1:5" outlineLevel="1" x14ac:dyDescent="0.25">
      <c r="A31" s="27" t="s">
        <v>318</v>
      </c>
      <c r="B31" s="27">
        <v>260</v>
      </c>
      <c r="C31" s="27">
        <v>2</v>
      </c>
      <c r="D31" s="27" t="s">
        <v>6</v>
      </c>
      <c r="E31" s="27" t="s">
        <v>10</v>
      </c>
    </row>
    <row r="32" spans="1:5" ht="17.25" customHeight="1" x14ac:dyDescent="0.25">
      <c r="A32" s="63" t="s">
        <v>14</v>
      </c>
      <c r="B32" s="31">
        <f>SUM(B33)</f>
        <v>419</v>
      </c>
      <c r="C32" s="31">
        <f>SUM(C33)</f>
        <v>1</v>
      </c>
      <c r="D32" s="52"/>
      <c r="E32" s="36"/>
    </row>
    <row r="33" spans="1:5" ht="17.25" customHeight="1" outlineLevel="1" x14ac:dyDescent="0.25">
      <c r="A33" s="27" t="s">
        <v>15</v>
      </c>
      <c r="B33" s="37">
        <v>419</v>
      </c>
      <c r="C33" s="37">
        <v>1</v>
      </c>
      <c r="D33" s="37" t="s">
        <v>16</v>
      </c>
      <c r="E33" s="37" t="s">
        <v>7</v>
      </c>
    </row>
    <row r="34" spans="1:5" x14ac:dyDescent="0.25">
      <c r="A34" s="63" t="s">
        <v>17</v>
      </c>
      <c r="B34" s="31">
        <f>SUM(B35:B36)</f>
        <v>2301</v>
      </c>
      <c r="C34" s="31">
        <f>SUM(C35:C36)</f>
        <v>2</v>
      </c>
      <c r="D34" s="54"/>
      <c r="E34" s="40"/>
    </row>
    <row r="35" spans="1:5" ht="27.75" customHeight="1" outlineLevel="1" x14ac:dyDescent="0.25">
      <c r="A35" s="78" t="s">
        <v>152</v>
      </c>
      <c r="B35" s="37">
        <v>262</v>
      </c>
      <c r="C35" s="37">
        <v>1</v>
      </c>
      <c r="D35" s="37" t="s">
        <v>9</v>
      </c>
      <c r="E35" s="37" t="s">
        <v>7</v>
      </c>
    </row>
    <row r="36" spans="1:5" outlineLevel="1" x14ac:dyDescent="0.25">
      <c r="A36" s="27" t="s">
        <v>122</v>
      </c>
      <c r="B36" s="37">
        <v>2039</v>
      </c>
      <c r="C36" s="37">
        <v>1</v>
      </c>
      <c r="D36" s="37" t="s">
        <v>9</v>
      </c>
      <c r="E36" s="37" t="s">
        <v>7</v>
      </c>
    </row>
    <row r="37" spans="1:5" ht="21.75" customHeight="1" x14ac:dyDescent="0.25">
      <c r="A37" s="63" t="s">
        <v>18</v>
      </c>
      <c r="B37" s="31">
        <f>SUM(B38:B38)</f>
        <v>1540</v>
      </c>
      <c r="C37" s="31">
        <f>SUM(C38:C38)</f>
        <v>7</v>
      </c>
      <c r="D37" s="54"/>
      <c r="E37" s="40"/>
    </row>
    <row r="38" spans="1:5" outlineLevel="1" x14ac:dyDescent="0.25">
      <c r="A38" s="64" t="s">
        <v>123</v>
      </c>
      <c r="B38" s="64">
        <v>1540</v>
      </c>
      <c r="C38" s="64">
        <v>7</v>
      </c>
      <c r="D38" s="64" t="s">
        <v>8</v>
      </c>
      <c r="E38" s="64" t="s">
        <v>10</v>
      </c>
    </row>
    <row r="39" spans="1:5" x14ac:dyDescent="0.25">
      <c r="A39" s="41" t="s">
        <v>19</v>
      </c>
      <c r="B39" s="70">
        <f>SUM(B40:B42)</f>
        <v>482</v>
      </c>
      <c r="C39" s="70">
        <f>SUM(C40:C42)</f>
        <v>5</v>
      </c>
      <c r="D39" s="55"/>
      <c r="E39" s="40"/>
    </row>
    <row r="40" spans="1:5" ht="25.5" outlineLevel="1" x14ac:dyDescent="0.25">
      <c r="A40" s="38" t="s">
        <v>319</v>
      </c>
      <c r="B40" s="38">
        <v>36</v>
      </c>
      <c r="C40" s="38">
        <v>1</v>
      </c>
      <c r="D40" s="38" t="s">
        <v>9</v>
      </c>
      <c r="E40" s="38" t="s">
        <v>7</v>
      </c>
    </row>
    <row r="41" spans="1:5" ht="25.5" outlineLevel="1" x14ac:dyDescent="0.25">
      <c r="A41" s="26" t="s">
        <v>193</v>
      </c>
      <c r="B41" s="38">
        <v>320</v>
      </c>
      <c r="C41" s="38">
        <v>2</v>
      </c>
      <c r="D41" s="38" t="s">
        <v>8</v>
      </c>
      <c r="E41" s="38" t="s">
        <v>10</v>
      </c>
    </row>
    <row r="42" spans="1:5" outlineLevel="1" x14ac:dyDescent="0.25">
      <c r="A42" s="27" t="s">
        <v>288</v>
      </c>
      <c r="B42" s="38">
        <v>126</v>
      </c>
      <c r="C42" s="38">
        <v>2</v>
      </c>
      <c r="D42" s="38" t="s">
        <v>16</v>
      </c>
      <c r="E42" s="38" t="s">
        <v>7</v>
      </c>
    </row>
    <row r="43" spans="1:5" ht="18" customHeight="1" x14ac:dyDescent="0.25">
      <c r="A43" s="63" t="s">
        <v>20</v>
      </c>
      <c r="B43" s="71">
        <v>67088</v>
      </c>
      <c r="C43" s="71">
        <v>53</v>
      </c>
      <c r="D43" s="52"/>
      <c r="E43" s="36"/>
    </row>
    <row r="44" spans="1:5" x14ac:dyDescent="0.25">
      <c r="A44" s="65" t="s">
        <v>21</v>
      </c>
      <c r="B44" s="66">
        <f>SUM(B45:B63)</f>
        <v>2009</v>
      </c>
      <c r="C44" s="66">
        <f>SUM(C45:C63)</f>
        <v>24</v>
      </c>
      <c r="D44" s="55"/>
      <c r="E44" s="40"/>
    </row>
    <row r="45" spans="1:5" ht="19.5" customHeight="1" outlineLevel="1" x14ac:dyDescent="0.25">
      <c r="A45" s="88" t="s">
        <v>148</v>
      </c>
      <c r="B45" s="27">
        <v>27</v>
      </c>
      <c r="C45" s="27">
        <v>1</v>
      </c>
      <c r="D45" s="37" t="s">
        <v>8</v>
      </c>
      <c r="E45" s="37" t="s">
        <v>7</v>
      </c>
    </row>
    <row r="46" spans="1:5" ht="25.5" outlineLevel="1" x14ac:dyDescent="0.25">
      <c r="A46" s="90" t="s">
        <v>149</v>
      </c>
      <c r="B46" s="27">
        <v>20</v>
      </c>
      <c r="C46" s="27">
        <v>1</v>
      </c>
      <c r="D46" s="37" t="s">
        <v>8</v>
      </c>
      <c r="E46" s="37" t="s">
        <v>7</v>
      </c>
    </row>
    <row r="47" spans="1:5" ht="17.25" customHeight="1" outlineLevel="1" x14ac:dyDescent="0.25">
      <c r="A47" s="26" t="s">
        <v>180</v>
      </c>
      <c r="B47" s="27">
        <v>35</v>
      </c>
      <c r="C47" s="27">
        <v>1</v>
      </c>
      <c r="D47" s="37" t="s">
        <v>8</v>
      </c>
      <c r="E47" s="37" t="s">
        <v>7</v>
      </c>
    </row>
    <row r="48" spans="1:5" outlineLevel="1" x14ac:dyDescent="0.25">
      <c r="A48" s="27" t="s">
        <v>212</v>
      </c>
      <c r="B48" s="27">
        <v>220</v>
      </c>
      <c r="C48" s="27">
        <v>1</v>
      </c>
      <c r="D48" s="37" t="s">
        <v>8</v>
      </c>
      <c r="E48" s="37" t="s">
        <v>7</v>
      </c>
    </row>
    <row r="49" spans="1:5" outlineLevel="1" x14ac:dyDescent="0.25">
      <c r="A49" s="27" t="s">
        <v>215</v>
      </c>
      <c r="B49" s="27">
        <v>220</v>
      </c>
      <c r="C49" s="27">
        <v>1</v>
      </c>
      <c r="D49" s="37" t="s">
        <v>8</v>
      </c>
      <c r="E49" s="37" t="s">
        <v>7</v>
      </c>
    </row>
    <row r="50" spans="1:5" outlineLevel="1" x14ac:dyDescent="0.25">
      <c r="A50" s="26" t="s">
        <v>219</v>
      </c>
      <c r="B50" s="38">
        <v>36</v>
      </c>
      <c r="C50" s="38">
        <v>1</v>
      </c>
      <c r="D50" s="38" t="s">
        <v>8</v>
      </c>
      <c r="E50" s="38" t="s">
        <v>7</v>
      </c>
    </row>
    <row r="51" spans="1:5" ht="25.5" outlineLevel="1" x14ac:dyDescent="0.25">
      <c r="A51" s="27" t="s">
        <v>213</v>
      </c>
      <c r="B51" s="38">
        <v>240</v>
      </c>
      <c r="C51" s="38">
        <v>5</v>
      </c>
      <c r="D51" s="38" t="s">
        <v>8</v>
      </c>
      <c r="E51" s="38" t="s">
        <v>7</v>
      </c>
    </row>
    <row r="52" spans="1:5" outlineLevel="1" x14ac:dyDescent="0.25">
      <c r="A52" s="27" t="s">
        <v>226</v>
      </c>
      <c r="B52" s="38">
        <v>220</v>
      </c>
      <c r="C52" s="38">
        <v>1</v>
      </c>
      <c r="D52" s="38" t="s">
        <v>8</v>
      </c>
      <c r="E52" s="38" t="s">
        <v>7</v>
      </c>
    </row>
    <row r="53" spans="1:5" outlineLevel="1" x14ac:dyDescent="0.25">
      <c r="A53" s="27" t="s">
        <v>227</v>
      </c>
      <c r="B53" s="38">
        <v>220</v>
      </c>
      <c r="C53" s="38">
        <v>1</v>
      </c>
      <c r="D53" s="38" t="s">
        <v>8</v>
      </c>
      <c r="E53" s="38" t="s">
        <v>7</v>
      </c>
    </row>
    <row r="54" spans="1:5" outlineLevel="1" x14ac:dyDescent="0.25">
      <c r="A54" s="27" t="s">
        <v>228</v>
      </c>
      <c r="B54" s="38">
        <v>80</v>
      </c>
      <c r="C54" s="38">
        <v>1</v>
      </c>
      <c r="D54" s="38" t="s">
        <v>8</v>
      </c>
      <c r="E54" s="38" t="s">
        <v>7</v>
      </c>
    </row>
    <row r="55" spans="1:5" outlineLevel="1" x14ac:dyDescent="0.25">
      <c r="A55" s="27" t="s">
        <v>232</v>
      </c>
      <c r="B55" s="38">
        <v>28</v>
      </c>
      <c r="C55" s="38">
        <v>1</v>
      </c>
      <c r="D55" s="38" t="s">
        <v>8</v>
      </c>
      <c r="E55" s="38" t="s">
        <v>7</v>
      </c>
    </row>
    <row r="56" spans="1:5" ht="25.5" outlineLevel="1" x14ac:dyDescent="0.25">
      <c r="A56" s="27" t="s">
        <v>240</v>
      </c>
      <c r="B56" s="38">
        <v>200</v>
      </c>
      <c r="C56" s="38">
        <v>1</v>
      </c>
      <c r="D56" s="38" t="s">
        <v>16</v>
      </c>
      <c r="E56" s="38" t="s">
        <v>7</v>
      </c>
    </row>
    <row r="57" spans="1:5" outlineLevel="1" x14ac:dyDescent="0.25">
      <c r="A57" s="27" t="s">
        <v>241</v>
      </c>
      <c r="B57" s="38">
        <v>210</v>
      </c>
      <c r="C57" s="38">
        <v>1</v>
      </c>
      <c r="D57" s="38" t="s">
        <v>8</v>
      </c>
      <c r="E57" s="38" t="s">
        <v>7</v>
      </c>
    </row>
    <row r="58" spans="1:5" outlineLevel="1" x14ac:dyDescent="0.25">
      <c r="A58" s="89" t="s">
        <v>254</v>
      </c>
      <c r="B58" s="38">
        <v>33</v>
      </c>
      <c r="C58" s="38">
        <v>1</v>
      </c>
      <c r="D58" s="38" t="s">
        <v>8</v>
      </c>
      <c r="E58" s="38" t="s">
        <v>7</v>
      </c>
    </row>
    <row r="59" spans="1:5" ht="25.5" outlineLevel="1" x14ac:dyDescent="0.25">
      <c r="A59" s="90" t="s">
        <v>267</v>
      </c>
      <c r="B59" s="38">
        <v>40</v>
      </c>
      <c r="C59" s="38">
        <v>1</v>
      </c>
      <c r="D59" s="38" t="s">
        <v>8</v>
      </c>
      <c r="E59" s="38" t="s">
        <v>7</v>
      </c>
    </row>
    <row r="60" spans="1:5" outlineLevel="1" x14ac:dyDescent="0.25">
      <c r="A60" s="90" t="s">
        <v>280</v>
      </c>
      <c r="B60" s="38">
        <v>33</v>
      </c>
      <c r="C60" s="38">
        <v>1</v>
      </c>
      <c r="D60" s="38" t="s">
        <v>8</v>
      </c>
      <c r="E60" s="38" t="s">
        <v>7</v>
      </c>
    </row>
    <row r="61" spans="1:5" outlineLevel="1" x14ac:dyDescent="0.25">
      <c r="A61" s="91" t="s">
        <v>293</v>
      </c>
      <c r="B61" s="38">
        <v>101</v>
      </c>
      <c r="C61" s="38">
        <v>1</v>
      </c>
      <c r="D61" s="38" t="s">
        <v>8</v>
      </c>
      <c r="E61" s="38" t="s">
        <v>10</v>
      </c>
    </row>
    <row r="62" spans="1:5" outlineLevel="1" x14ac:dyDescent="0.25">
      <c r="A62" s="27" t="s">
        <v>295</v>
      </c>
      <c r="B62" s="38">
        <v>23</v>
      </c>
      <c r="C62" s="38">
        <v>2</v>
      </c>
      <c r="D62" s="38" t="s">
        <v>8</v>
      </c>
      <c r="E62" s="38" t="s">
        <v>7</v>
      </c>
    </row>
    <row r="63" spans="1:5" outlineLevel="1" x14ac:dyDescent="0.25">
      <c r="A63" s="90" t="s">
        <v>303</v>
      </c>
      <c r="B63" s="38">
        <v>23</v>
      </c>
      <c r="C63" s="38">
        <v>1</v>
      </c>
      <c r="D63" s="38" t="s">
        <v>8</v>
      </c>
      <c r="E63" s="38" t="s">
        <v>7</v>
      </c>
    </row>
    <row r="64" spans="1:5" x14ac:dyDescent="0.25">
      <c r="A64" s="63" t="s">
        <v>22</v>
      </c>
      <c r="B64" s="31">
        <f>SUM(B65:B74)</f>
        <v>1932</v>
      </c>
      <c r="C64" s="31">
        <f>SUM(C65:C74)</f>
        <v>10</v>
      </c>
      <c r="D64" s="52"/>
      <c r="E64" s="36"/>
    </row>
    <row r="65" spans="1:5" ht="25.5" outlineLevel="1" x14ac:dyDescent="0.25">
      <c r="A65" s="27" t="s">
        <v>146</v>
      </c>
      <c r="B65" s="37">
        <v>152</v>
      </c>
      <c r="C65" s="37">
        <v>1</v>
      </c>
      <c r="D65" s="37" t="s">
        <v>9</v>
      </c>
      <c r="E65" s="37" t="s">
        <v>7</v>
      </c>
    </row>
    <row r="66" spans="1:5" outlineLevel="1" x14ac:dyDescent="0.25">
      <c r="A66" s="26" t="s">
        <v>167</v>
      </c>
      <c r="B66" s="37">
        <v>60</v>
      </c>
      <c r="C66" s="37">
        <v>1</v>
      </c>
      <c r="D66" s="37" t="s">
        <v>6</v>
      </c>
      <c r="E66" s="37" t="s">
        <v>7</v>
      </c>
    </row>
    <row r="67" spans="1:5" outlineLevel="1" x14ac:dyDescent="0.25">
      <c r="A67" s="27" t="s">
        <v>171</v>
      </c>
      <c r="B67" s="37">
        <v>311</v>
      </c>
      <c r="C67" s="37">
        <v>1</v>
      </c>
      <c r="D67" s="37" t="s">
        <v>6</v>
      </c>
      <c r="E67" s="37" t="s">
        <v>7</v>
      </c>
    </row>
    <row r="68" spans="1:5" outlineLevel="1" x14ac:dyDescent="0.25">
      <c r="A68" s="27" t="s">
        <v>173</v>
      </c>
      <c r="B68" s="37">
        <v>56</v>
      </c>
      <c r="C68" s="37">
        <v>1</v>
      </c>
      <c r="D68" s="37" t="s">
        <v>6</v>
      </c>
      <c r="E68" s="37" t="s">
        <v>7</v>
      </c>
    </row>
    <row r="69" spans="1:5" outlineLevel="1" x14ac:dyDescent="0.25">
      <c r="A69" s="91" t="s">
        <v>174</v>
      </c>
      <c r="B69" s="37">
        <v>56</v>
      </c>
      <c r="C69" s="37">
        <v>1</v>
      </c>
      <c r="D69" s="37" t="s">
        <v>9</v>
      </c>
      <c r="E69" s="37" t="s">
        <v>7</v>
      </c>
    </row>
    <row r="70" spans="1:5" ht="24.75" customHeight="1" outlineLevel="1" x14ac:dyDescent="0.25">
      <c r="A70" s="27" t="s">
        <v>185</v>
      </c>
      <c r="B70" s="37">
        <v>153</v>
      </c>
      <c r="C70" s="37">
        <v>1</v>
      </c>
      <c r="D70" s="37" t="s">
        <v>6</v>
      </c>
      <c r="E70" s="37" t="s">
        <v>7</v>
      </c>
    </row>
    <row r="71" spans="1:5" outlineLevel="1" x14ac:dyDescent="0.25">
      <c r="A71" s="26" t="s">
        <v>191</v>
      </c>
      <c r="B71" s="37">
        <v>53</v>
      </c>
      <c r="C71" s="37">
        <v>1</v>
      </c>
      <c r="D71" s="37" t="s">
        <v>6</v>
      </c>
      <c r="E71" s="37" t="s">
        <v>7</v>
      </c>
    </row>
    <row r="72" spans="1:5" outlineLevel="1" x14ac:dyDescent="0.25">
      <c r="A72" s="26" t="s">
        <v>86</v>
      </c>
      <c r="B72" s="37">
        <v>157</v>
      </c>
      <c r="C72" s="37">
        <v>1</v>
      </c>
      <c r="D72" s="37" t="s">
        <v>9</v>
      </c>
      <c r="E72" s="37" t="s">
        <v>7</v>
      </c>
    </row>
    <row r="73" spans="1:5" outlineLevel="1" x14ac:dyDescent="0.25">
      <c r="A73" s="26" t="s">
        <v>569</v>
      </c>
      <c r="B73" s="37">
        <v>320</v>
      </c>
      <c r="C73" s="37">
        <v>1</v>
      </c>
      <c r="D73" s="37" t="s">
        <v>8</v>
      </c>
      <c r="E73" s="37" t="s">
        <v>10</v>
      </c>
    </row>
    <row r="74" spans="1:5" ht="25.5" outlineLevel="1" x14ac:dyDescent="0.25">
      <c r="A74" s="26" t="s">
        <v>199</v>
      </c>
      <c r="B74" s="27">
        <v>614</v>
      </c>
      <c r="C74" s="27">
        <v>1</v>
      </c>
      <c r="D74" s="27" t="s">
        <v>9</v>
      </c>
      <c r="E74" s="27" t="s">
        <v>10</v>
      </c>
    </row>
    <row r="75" spans="1:5" x14ac:dyDescent="0.25">
      <c r="A75" s="35" t="s">
        <v>23</v>
      </c>
      <c r="B75" s="31">
        <f>SUM(B76:B79)</f>
        <v>378</v>
      </c>
      <c r="C75" s="31">
        <f>SUM(C76:C79)</f>
        <v>4</v>
      </c>
      <c r="D75" s="52"/>
      <c r="E75" s="36"/>
    </row>
    <row r="76" spans="1:5" outlineLevel="1" x14ac:dyDescent="0.25">
      <c r="A76" s="90" t="s">
        <v>169</v>
      </c>
      <c r="B76" s="27">
        <v>120</v>
      </c>
      <c r="C76" s="27">
        <v>1</v>
      </c>
      <c r="D76" s="27" t="s">
        <v>6</v>
      </c>
      <c r="E76" s="27" t="s">
        <v>7</v>
      </c>
    </row>
    <row r="77" spans="1:5" outlineLevel="1" x14ac:dyDescent="0.25">
      <c r="A77" s="92" t="s">
        <v>170</v>
      </c>
      <c r="B77" s="37">
        <v>33</v>
      </c>
      <c r="C77" s="37">
        <v>1</v>
      </c>
      <c r="D77" s="37" t="s">
        <v>16</v>
      </c>
      <c r="E77" s="37" t="s">
        <v>7</v>
      </c>
    </row>
    <row r="78" spans="1:5" outlineLevel="1" x14ac:dyDescent="0.25">
      <c r="A78" s="26" t="s">
        <v>81</v>
      </c>
      <c r="B78" s="37">
        <v>25</v>
      </c>
      <c r="C78" s="37">
        <v>1</v>
      </c>
      <c r="D78" s="37" t="s">
        <v>16</v>
      </c>
      <c r="E78" s="37" t="s">
        <v>7</v>
      </c>
    </row>
    <row r="79" spans="1:5" outlineLevel="1" x14ac:dyDescent="0.25">
      <c r="A79" s="93" t="s">
        <v>24</v>
      </c>
      <c r="B79" s="37">
        <v>200</v>
      </c>
      <c r="C79" s="37">
        <v>1</v>
      </c>
      <c r="D79" s="37" t="s">
        <v>8</v>
      </c>
      <c r="E79" s="37" t="s">
        <v>7</v>
      </c>
    </row>
    <row r="80" spans="1:5" x14ac:dyDescent="0.25">
      <c r="A80" s="65" t="s">
        <v>25</v>
      </c>
      <c r="B80" s="31">
        <f>SUM(B81:B83)</f>
        <v>97</v>
      </c>
      <c r="C80" s="31">
        <f>SUM(C81:C83)</f>
        <v>3</v>
      </c>
      <c r="D80" s="52"/>
      <c r="E80" s="36"/>
    </row>
    <row r="81" spans="1:5" outlineLevel="1" x14ac:dyDescent="0.25">
      <c r="A81" s="27" t="s">
        <v>82</v>
      </c>
      <c r="B81" s="27">
        <v>60</v>
      </c>
      <c r="C81" s="27">
        <v>1</v>
      </c>
      <c r="D81" s="27" t="s">
        <v>9</v>
      </c>
      <c r="E81" s="27" t="s">
        <v>7</v>
      </c>
    </row>
    <row r="82" spans="1:5" outlineLevel="1" x14ac:dyDescent="0.25">
      <c r="A82" s="94" t="s">
        <v>83</v>
      </c>
      <c r="B82" s="37">
        <v>25</v>
      </c>
      <c r="C82" s="37">
        <v>1</v>
      </c>
      <c r="D82" s="37" t="s">
        <v>6</v>
      </c>
      <c r="E82" s="43" t="s">
        <v>7</v>
      </c>
    </row>
    <row r="83" spans="1:5" outlineLevel="1" x14ac:dyDescent="0.25">
      <c r="A83" s="27" t="s">
        <v>84</v>
      </c>
      <c r="B83" s="27">
        <v>12</v>
      </c>
      <c r="C83" s="37">
        <v>1</v>
      </c>
      <c r="D83" s="37" t="s">
        <v>8</v>
      </c>
      <c r="E83" s="37" t="s">
        <v>7</v>
      </c>
    </row>
    <row r="84" spans="1:5" x14ac:dyDescent="0.25">
      <c r="A84" s="63" t="s">
        <v>26</v>
      </c>
      <c r="B84" s="95">
        <f>SUM(B85:B96)</f>
        <v>2298</v>
      </c>
      <c r="C84" s="95">
        <f>SUM(C85:C96)</f>
        <v>17</v>
      </c>
      <c r="D84" s="56"/>
      <c r="E84" s="44"/>
    </row>
    <row r="85" spans="1:5" ht="19.5" customHeight="1" outlineLevel="1" x14ac:dyDescent="0.25">
      <c r="A85" s="27" t="s">
        <v>140</v>
      </c>
      <c r="B85" s="27">
        <v>5</v>
      </c>
      <c r="C85" s="27">
        <v>1</v>
      </c>
      <c r="D85" s="27" t="s">
        <v>9</v>
      </c>
      <c r="E85" s="27" t="s">
        <v>7</v>
      </c>
    </row>
    <row r="86" spans="1:5" outlineLevel="1" x14ac:dyDescent="0.25">
      <c r="A86" s="27" t="s">
        <v>141</v>
      </c>
      <c r="B86" s="27">
        <v>565</v>
      </c>
      <c r="C86" s="27">
        <v>1</v>
      </c>
      <c r="D86" s="37" t="s">
        <v>9</v>
      </c>
      <c r="E86" s="37" t="s">
        <v>7</v>
      </c>
    </row>
    <row r="87" spans="1:5" ht="18.75" customHeight="1" outlineLevel="1" x14ac:dyDescent="0.25">
      <c r="A87" s="90" t="s">
        <v>150</v>
      </c>
      <c r="B87" s="27">
        <v>160</v>
      </c>
      <c r="C87" s="27">
        <v>6</v>
      </c>
      <c r="D87" s="37" t="s">
        <v>16</v>
      </c>
      <c r="E87" s="37" t="s">
        <v>7</v>
      </c>
    </row>
    <row r="88" spans="1:5" outlineLevel="1" x14ac:dyDescent="0.25">
      <c r="A88" s="83" t="s">
        <v>160</v>
      </c>
      <c r="B88" s="27">
        <v>210</v>
      </c>
      <c r="C88" s="27">
        <v>1</v>
      </c>
      <c r="D88" s="37" t="s">
        <v>9</v>
      </c>
      <c r="E88" s="37" t="s">
        <v>7</v>
      </c>
    </row>
    <row r="89" spans="1:5" outlineLevel="1" x14ac:dyDescent="0.25">
      <c r="A89" s="78" t="s">
        <v>181</v>
      </c>
      <c r="B89" s="27">
        <v>56</v>
      </c>
      <c r="C89" s="27">
        <v>1</v>
      </c>
      <c r="D89" s="37" t="s">
        <v>9</v>
      </c>
      <c r="E89" s="37" t="s">
        <v>7</v>
      </c>
    </row>
    <row r="90" spans="1:5" ht="16.5" customHeight="1" outlineLevel="1" x14ac:dyDescent="0.25">
      <c r="A90" s="26" t="s">
        <v>203</v>
      </c>
      <c r="B90" s="27">
        <v>48</v>
      </c>
      <c r="C90" s="27">
        <v>1</v>
      </c>
      <c r="D90" s="37" t="s">
        <v>9</v>
      </c>
      <c r="E90" s="37" t="s">
        <v>7</v>
      </c>
    </row>
    <row r="91" spans="1:5" outlineLevel="1" x14ac:dyDescent="0.25">
      <c r="A91" s="90" t="s">
        <v>210</v>
      </c>
      <c r="B91" s="27">
        <v>157</v>
      </c>
      <c r="C91" s="27">
        <v>1</v>
      </c>
      <c r="D91" s="37" t="s">
        <v>16</v>
      </c>
      <c r="E91" s="37" t="s">
        <v>7</v>
      </c>
    </row>
    <row r="92" spans="1:5" ht="25.5" outlineLevel="1" x14ac:dyDescent="0.25">
      <c r="A92" s="27" t="s">
        <v>217</v>
      </c>
      <c r="B92" s="27">
        <v>151</v>
      </c>
      <c r="C92" s="27">
        <v>1</v>
      </c>
      <c r="D92" s="37" t="s">
        <v>16</v>
      </c>
      <c r="E92" s="37" t="s">
        <v>7</v>
      </c>
    </row>
    <row r="93" spans="1:5" outlineLevel="1" x14ac:dyDescent="0.25">
      <c r="A93" s="27" t="s">
        <v>242</v>
      </c>
      <c r="B93" s="27">
        <v>510</v>
      </c>
      <c r="C93" s="27">
        <v>1</v>
      </c>
      <c r="D93" s="37" t="s">
        <v>16</v>
      </c>
      <c r="E93" s="37" t="s">
        <v>7</v>
      </c>
    </row>
    <row r="94" spans="1:5" outlineLevel="1" x14ac:dyDescent="0.25">
      <c r="A94" s="89" t="s">
        <v>262</v>
      </c>
      <c r="B94" s="27">
        <v>160</v>
      </c>
      <c r="C94" s="27">
        <v>1</v>
      </c>
      <c r="D94" s="37" t="s">
        <v>9</v>
      </c>
      <c r="E94" s="37" t="s">
        <v>7</v>
      </c>
    </row>
    <row r="95" spans="1:5" outlineLevel="1" x14ac:dyDescent="0.25">
      <c r="A95" s="90" t="s">
        <v>273</v>
      </c>
      <c r="B95" s="27">
        <v>66</v>
      </c>
      <c r="C95" s="27">
        <v>1</v>
      </c>
      <c r="D95" s="37" t="s">
        <v>16</v>
      </c>
      <c r="E95" s="37" t="s">
        <v>7</v>
      </c>
    </row>
    <row r="96" spans="1:5" outlineLevel="1" x14ac:dyDescent="0.25">
      <c r="A96" s="90" t="s">
        <v>296</v>
      </c>
      <c r="B96" s="27">
        <v>210</v>
      </c>
      <c r="C96" s="27">
        <v>1</v>
      </c>
      <c r="D96" s="37" t="s">
        <v>16</v>
      </c>
      <c r="E96" s="37" t="s">
        <v>7</v>
      </c>
    </row>
    <row r="97" spans="1:5" x14ac:dyDescent="0.25">
      <c r="A97" s="63" t="s">
        <v>27</v>
      </c>
      <c r="B97" s="31">
        <f>B98</f>
        <v>0</v>
      </c>
      <c r="C97" s="31">
        <f>C98</f>
        <v>0</v>
      </c>
      <c r="D97" s="52"/>
      <c r="E97" s="36"/>
    </row>
    <row r="98" spans="1:5" outlineLevel="1" x14ac:dyDescent="0.25">
      <c r="A98" s="58"/>
      <c r="B98" s="53"/>
      <c r="C98" s="53"/>
      <c r="D98" s="53"/>
      <c r="E98" s="39"/>
    </row>
    <row r="99" spans="1:5" x14ac:dyDescent="0.25">
      <c r="A99" s="63" t="s">
        <v>28</v>
      </c>
      <c r="B99" s="31">
        <f>SUM(B100:B135)</f>
        <v>16358</v>
      </c>
      <c r="C99" s="31">
        <f>SUM(C100:C135)</f>
        <v>36</v>
      </c>
      <c r="D99" s="52"/>
      <c r="E99" s="36"/>
    </row>
    <row r="100" spans="1:5" outlineLevel="1" x14ac:dyDescent="0.25">
      <c r="A100" s="83" t="s">
        <v>85</v>
      </c>
      <c r="B100" s="37">
        <v>318</v>
      </c>
      <c r="C100" s="37">
        <v>1</v>
      </c>
      <c r="D100" s="37" t="s">
        <v>9</v>
      </c>
      <c r="E100" s="27" t="s">
        <v>7</v>
      </c>
    </row>
    <row r="101" spans="1:5" ht="38.25" outlineLevel="1" x14ac:dyDescent="0.25">
      <c r="A101" s="83" t="s">
        <v>101</v>
      </c>
      <c r="B101" s="37">
        <v>511</v>
      </c>
      <c r="C101" s="37">
        <v>1</v>
      </c>
      <c r="D101" s="37" t="s">
        <v>9</v>
      </c>
      <c r="E101" s="27" t="s">
        <v>7</v>
      </c>
    </row>
    <row r="102" spans="1:5" ht="25.5" outlineLevel="1" x14ac:dyDescent="0.25">
      <c r="A102" s="83" t="s">
        <v>102</v>
      </c>
      <c r="B102" s="37">
        <v>309</v>
      </c>
      <c r="C102" s="37">
        <v>1</v>
      </c>
      <c r="D102" s="37" t="s">
        <v>6</v>
      </c>
      <c r="E102" s="27" t="s">
        <v>7</v>
      </c>
    </row>
    <row r="103" spans="1:5" ht="25.5" outlineLevel="1" x14ac:dyDescent="0.25">
      <c r="A103" s="83" t="s">
        <v>103</v>
      </c>
      <c r="B103" s="37">
        <v>212</v>
      </c>
      <c r="C103" s="37">
        <v>1</v>
      </c>
      <c r="D103" s="37" t="s">
        <v>9</v>
      </c>
      <c r="E103" s="27" t="s">
        <v>7</v>
      </c>
    </row>
    <row r="104" spans="1:5" outlineLevel="1" x14ac:dyDescent="0.25">
      <c r="A104" s="83" t="s">
        <v>104</v>
      </c>
      <c r="B104" s="27">
        <v>314</v>
      </c>
      <c r="C104" s="27">
        <v>1</v>
      </c>
      <c r="D104" s="37" t="s">
        <v>9</v>
      </c>
      <c r="E104" s="27" t="s">
        <v>7</v>
      </c>
    </row>
    <row r="105" spans="1:5" outlineLevel="1" x14ac:dyDescent="0.25">
      <c r="A105" s="84" t="s">
        <v>105</v>
      </c>
      <c r="B105" s="27">
        <v>301</v>
      </c>
      <c r="C105" s="27">
        <v>1</v>
      </c>
      <c r="D105" s="37" t="s">
        <v>9</v>
      </c>
      <c r="E105" s="27" t="s">
        <v>7</v>
      </c>
    </row>
    <row r="106" spans="1:5" ht="25.5" outlineLevel="1" x14ac:dyDescent="0.25">
      <c r="A106" s="84" t="s">
        <v>106</v>
      </c>
      <c r="B106" s="27">
        <v>501</v>
      </c>
      <c r="C106" s="27">
        <v>1</v>
      </c>
      <c r="D106" s="37" t="s">
        <v>9</v>
      </c>
      <c r="E106" s="37" t="s">
        <v>7</v>
      </c>
    </row>
    <row r="107" spans="1:5" ht="25.5" outlineLevel="1" x14ac:dyDescent="0.25">
      <c r="A107" s="83" t="s">
        <v>107</v>
      </c>
      <c r="B107" s="27">
        <v>311</v>
      </c>
      <c r="C107" s="27">
        <v>1</v>
      </c>
      <c r="D107" s="27" t="s">
        <v>6</v>
      </c>
      <c r="E107" s="27" t="s">
        <v>7</v>
      </c>
    </row>
    <row r="108" spans="1:5" outlineLevel="1" x14ac:dyDescent="0.25">
      <c r="A108" s="83" t="s">
        <v>108</v>
      </c>
      <c r="B108" s="27">
        <v>311</v>
      </c>
      <c r="C108" s="27">
        <v>1</v>
      </c>
      <c r="D108" s="37" t="s">
        <v>9</v>
      </c>
      <c r="E108" s="37" t="s">
        <v>7</v>
      </c>
    </row>
    <row r="109" spans="1:5" outlineLevel="1" x14ac:dyDescent="0.25">
      <c r="A109" s="83" t="s">
        <v>109</v>
      </c>
      <c r="B109" s="37">
        <v>307</v>
      </c>
      <c r="C109" s="37">
        <v>1</v>
      </c>
      <c r="D109" s="37" t="s">
        <v>6</v>
      </c>
      <c r="E109" s="37" t="s">
        <v>7</v>
      </c>
    </row>
    <row r="110" spans="1:5" ht="16.5" customHeight="1" outlineLevel="1" x14ac:dyDescent="0.25">
      <c r="A110" s="83" t="s">
        <v>110</v>
      </c>
      <c r="B110" s="37">
        <v>501</v>
      </c>
      <c r="C110" s="37">
        <v>1</v>
      </c>
      <c r="D110" s="37"/>
      <c r="E110" s="37"/>
    </row>
    <row r="111" spans="1:5" outlineLevel="1" x14ac:dyDescent="0.25">
      <c r="A111" s="83" t="s">
        <v>111</v>
      </c>
      <c r="B111" s="37">
        <v>523</v>
      </c>
      <c r="C111" s="37">
        <v>1</v>
      </c>
      <c r="D111" s="37" t="s">
        <v>9</v>
      </c>
      <c r="E111" s="37" t="s">
        <v>7</v>
      </c>
    </row>
    <row r="112" spans="1:5" ht="25.5" outlineLevel="1" x14ac:dyDescent="0.25">
      <c r="A112" s="83" t="s">
        <v>112</v>
      </c>
      <c r="B112" s="37">
        <v>1547</v>
      </c>
      <c r="C112" s="37">
        <v>1</v>
      </c>
      <c r="D112" s="37" t="s">
        <v>9</v>
      </c>
      <c r="E112" s="37" t="s">
        <v>7</v>
      </c>
    </row>
    <row r="113" spans="1:5" outlineLevel="1" x14ac:dyDescent="0.25">
      <c r="A113" s="83" t="s">
        <v>113</v>
      </c>
      <c r="B113" s="37">
        <v>517</v>
      </c>
      <c r="C113" s="37">
        <v>1</v>
      </c>
      <c r="D113" s="37" t="s">
        <v>9</v>
      </c>
      <c r="E113" s="37" t="s">
        <v>7</v>
      </c>
    </row>
    <row r="114" spans="1:5" ht="25.5" outlineLevel="1" x14ac:dyDescent="0.25">
      <c r="A114" s="83" t="s">
        <v>114</v>
      </c>
      <c r="B114" s="37">
        <v>826</v>
      </c>
      <c r="C114" s="37">
        <v>1</v>
      </c>
      <c r="D114" s="37" t="s">
        <v>9</v>
      </c>
      <c r="E114" s="37" t="s">
        <v>7</v>
      </c>
    </row>
    <row r="115" spans="1:5" ht="25.5" outlineLevel="1" x14ac:dyDescent="0.25">
      <c r="A115" s="83" t="s">
        <v>115</v>
      </c>
      <c r="B115" s="37">
        <v>518</v>
      </c>
      <c r="C115" s="37">
        <v>1</v>
      </c>
      <c r="D115" s="37" t="s">
        <v>9</v>
      </c>
      <c r="E115" s="37" t="s">
        <v>7</v>
      </c>
    </row>
    <row r="116" spans="1:5" ht="51.75" customHeight="1" outlineLevel="1" x14ac:dyDescent="0.25">
      <c r="A116" s="83" t="s">
        <v>116</v>
      </c>
      <c r="B116" s="37">
        <v>1043</v>
      </c>
      <c r="C116" s="37">
        <v>1</v>
      </c>
      <c r="D116" s="37" t="s">
        <v>9</v>
      </c>
      <c r="E116" s="37" t="s">
        <v>7</v>
      </c>
    </row>
    <row r="117" spans="1:5" ht="27.75" customHeight="1" outlineLevel="1" x14ac:dyDescent="0.25">
      <c r="A117" s="84" t="s">
        <v>117</v>
      </c>
      <c r="B117" s="37">
        <v>235</v>
      </c>
      <c r="C117" s="37">
        <v>1</v>
      </c>
      <c r="D117" s="37" t="s">
        <v>9</v>
      </c>
      <c r="E117" s="37" t="s">
        <v>7</v>
      </c>
    </row>
    <row r="118" spans="1:5" ht="25.5" outlineLevel="1" x14ac:dyDescent="0.25">
      <c r="A118" s="84" t="s">
        <v>118</v>
      </c>
      <c r="B118" s="37">
        <v>318</v>
      </c>
      <c r="C118" s="37">
        <v>1</v>
      </c>
      <c r="D118" s="37" t="s">
        <v>9</v>
      </c>
      <c r="E118" s="37" t="s">
        <v>7</v>
      </c>
    </row>
    <row r="119" spans="1:5" ht="16.5" customHeight="1" outlineLevel="1" x14ac:dyDescent="0.25">
      <c r="A119" s="84" t="s">
        <v>119</v>
      </c>
      <c r="B119" s="37">
        <v>300</v>
      </c>
      <c r="C119" s="37">
        <v>1</v>
      </c>
      <c r="D119" s="37" t="s">
        <v>9</v>
      </c>
      <c r="E119" s="37" t="s">
        <v>7</v>
      </c>
    </row>
    <row r="120" spans="1:5" ht="24.75" customHeight="1" outlineLevel="1" x14ac:dyDescent="0.25">
      <c r="A120" s="81" t="s">
        <v>120</v>
      </c>
      <c r="B120" s="37">
        <v>510</v>
      </c>
      <c r="C120" s="37">
        <v>1</v>
      </c>
      <c r="D120" s="37" t="s">
        <v>6</v>
      </c>
      <c r="E120" s="37" t="s">
        <v>7</v>
      </c>
    </row>
    <row r="121" spans="1:5" ht="13.5" customHeight="1" outlineLevel="1" x14ac:dyDescent="0.25">
      <c r="A121" s="81" t="s">
        <v>121</v>
      </c>
      <c r="B121" s="37">
        <v>314</v>
      </c>
      <c r="C121" s="37">
        <v>1</v>
      </c>
      <c r="D121" s="37" t="s">
        <v>9</v>
      </c>
      <c r="E121" s="37" t="s">
        <v>7</v>
      </c>
    </row>
    <row r="122" spans="1:5" ht="25.5" outlineLevel="1" x14ac:dyDescent="0.25">
      <c r="A122" s="83" t="s">
        <v>124</v>
      </c>
      <c r="B122" s="37">
        <v>311</v>
      </c>
      <c r="C122" s="37">
        <v>1</v>
      </c>
      <c r="D122" s="37" t="s">
        <v>6</v>
      </c>
      <c r="E122" s="37" t="s">
        <v>7</v>
      </c>
    </row>
    <row r="123" spans="1:5" ht="39" outlineLevel="1" x14ac:dyDescent="0.25">
      <c r="A123" s="82" t="s">
        <v>304</v>
      </c>
      <c r="B123" s="37">
        <v>300</v>
      </c>
      <c r="C123" s="37">
        <v>1</v>
      </c>
      <c r="D123" s="37" t="s">
        <v>9</v>
      </c>
      <c r="E123" s="37" t="s">
        <v>7</v>
      </c>
    </row>
    <row r="124" spans="1:5" outlineLevel="1" x14ac:dyDescent="0.25">
      <c r="A124" s="82" t="s">
        <v>309</v>
      </c>
      <c r="B124" s="37">
        <v>300</v>
      </c>
      <c r="C124" s="37">
        <v>1</v>
      </c>
      <c r="D124" s="37" t="s">
        <v>9</v>
      </c>
      <c r="E124" s="37" t="s">
        <v>7</v>
      </c>
    </row>
    <row r="125" spans="1:5" outlineLevel="1" x14ac:dyDescent="0.25">
      <c r="A125" s="68" t="s">
        <v>310</v>
      </c>
      <c r="B125" s="37">
        <v>300</v>
      </c>
      <c r="C125" s="37">
        <v>1</v>
      </c>
      <c r="D125" s="37" t="s">
        <v>9</v>
      </c>
      <c r="E125" s="37" t="s">
        <v>7</v>
      </c>
    </row>
    <row r="126" spans="1:5" ht="25.5" outlineLevel="1" x14ac:dyDescent="0.25">
      <c r="A126" s="83" t="s">
        <v>305</v>
      </c>
      <c r="B126" s="37">
        <v>300</v>
      </c>
      <c r="C126" s="37">
        <v>1</v>
      </c>
      <c r="D126" s="37" t="s">
        <v>9</v>
      </c>
      <c r="E126" s="37" t="s">
        <v>7</v>
      </c>
    </row>
    <row r="127" spans="1:5" outlineLevel="1" x14ac:dyDescent="0.25">
      <c r="A127" s="68" t="s">
        <v>316</v>
      </c>
      <c r="B127" s="37">
        <v>200</v>
      </c>
      <c r="C127" s="37">
        <v>1</v>
      </c>
      <c r="D127" s="37" t="s">
        <v>9</v>
      </c>
      <c r="E127" s="37" t="s">
        <v>7</v>
      </c>
    </row>
    <row r="128" spans="1:5" outlineLevel="1" x14ac:dyDescent="0.25">
      <c r="A128" s="81" t="s">
        <v>313</v>
      </c>
      <c r="B128" s="37">
        <v>1500</v>
      </c>
      <c r="C128" s="37">
        <v>1</v>
      </c>
      <c r="D128" s="37" t="s">
        <v>9</v>
      </c>
      <c r="E128" s="37" t="s">
        <v>7</v>
      </c>
    </row>
    <row r="129" spans="1:5" outlineLevel="1" x14ac:dyDescent="0.25">
      <c r="A129" s="82" t="s">
        <v>312</v>
      </c>
      <c r="B129" s="37">
        <v>300</v>
      </c>
      <c r="C129" s="37">
        <v>1</v>
      </c>
      <c r="D129" s="37" t="s">
        <v>9</v>
      </c>
      <c r="E129" s="37" t="s">
        <v>7</v>
      </c>
    </row>
    <row r="130" spans="1:5" ht="18.75" customHeight="1" outlineLevel="1" x14ac:dyDescent="0.25">
      <c r="A130" s="83" t="s">
        <v>315</v>
      </c>
      <c r="B130" s="37">
        <v>300</v>
      </c>
      <c r="C130" s="37">
        <v>1</v>
      </c>
      <c r="D130" s="37" t="s">
        <v>9</v>
      </c>
      <c r="E130" s="37" t="s">
        <v>7</v>
      </c>
    </row>
    <row r="131" spans="1:5" ht="18.75" customHeight="1" outlineLevel="1" x14ac:dyDescent="0.25">
      <c r="A131" s="83" t="s">
        <v>306</v>
      </c>
      <c r="B131" s="27">
        <v>400</v>
      </c>
      <c r="C131" s="37">
        <v>1</v>
      </c>
      <c r="D131" s="37" t="s">
        <v>9</v>
      </c>
      <c r="E131" s="37" t="s">
        <v>7</v>
      </c>
    </row>
    <row r="132" spans="1:5" ht="30.75" customHeight="1" outlineLevel="1" x14ac:dyDescent="0.25">
      <c r="A132" s="84" t="s">
        <v>307</v>
      </c>
      <c r="B132" s="37">
        <v>250</v>
      </c>
      <c r="C132" s="37">
        <v>1</v>
      </c>
      <c r="D132" s="37" t="s">
        <v>9</v>
      </c>
      <c r="E132" s="37" t="s">
        <v>7</v>
      </c>
    </row>
    <row r="133" spans="1:5" ht="18.75" customHeight="1" outlineLevel="1" x14ac:dyDescent="0.25">
      <c r="A133" s="83" t="s">
        <v>314</v>
      </c>
      <c r="B133" s="37">
        <v>150</v>
      </c>
      <c r="C133" s="37">
        <v>1</v>
      </c>
      <c r="D133" s="37" t="s">
        <v>9</v>
      </c>
      <c r="E133" s="37" t="s">
        <v>7</v>
      </c>
    </row>
    <row r="134" spans="1:5" ht="45.75" customHeight="1" outlineLevel="1" x14ac:dyDescent="0.25">
      <c r="A134" s="83" t="s">
        <v>308</v>
      </c>
      <c r="B134" s="37">
        <v>500</v>
      </c>
      <c r="C134" s="37">
        <v>1</v>
      </c>
      <c r="D134" s="37" t="s">
        <v>9</v>
      </c>
      <c r="E134" s="37" t="s">
        <v>7</v>
      </c>
    </row>
    <row r="135" spans="1:5" ht="28.5" customHeight="1" outlineLevel="1" x14ac:dyDescent="0.25">
      <c r="A135" s="68" t="s">
        <v>311</v>
      </c>
      <c r="B135" s="37">
        <v>700</v>
      </c>
      <c r="C135" s="37">
        <v>1</v>
      </c>
      <c r="D135" s="37" t="s">
        <v>9</v>
      </c>
      <c r="E135" s="37" t="s">
        <v>7</v>
      </c>
    </row>
    <row r="136" spans="1:5" x14ac:dyDescent="0.25">
      <c r="A136" s="35" t="s">
        <v>29</v>
      </c>
      <c r="B136" s="31">
        <f>SUM(B137:B155)</f>
        <v>5226</v>
      </c>
      <c r="C136" s="31">
        <f>SUM(C137:C155)</f>
        <v>25</v>
      </c>
      <c r="D136" s="52"/>
      <c r="E136" s="36"/>
    </row>
    <row r="137" spans="1:5" outlineLevel="1" x14ac:dyDescent="0.25">
      <c r="A137" s="97" t="s">
        <v>153</v>
      </c>
      <c r="B137" s="27">
        <v>1</v>
      </c>
      <c r="C137" s="27">
        <v>1</v>
      </c>
      <c r="D137" s="27" t="s">
        <v>16</v>
      </c>
      <c r="E137" s="27" t="s">
        <v>7</v>
      </c>
    </row>
    <row r="138" spans="1:5" ht="25.5" outlineLevel="1" x14ac:dyDescent="0.25">
      <c r="A138" s="27" t="s">
        <v>154</v>
      </c>
      <c r="B138" s="27">
        <v>701</v>
      </c>
      <c r="C138" s="27">
        <v>1</v>
      </c>
      <c r="D138" s="27" t="s">
        <v>9</v>
      </c>
      <c r="E138" s="27" t="s">
        <v>7</v>
      </c>
    </row>
    <row r="139" spans="1:5" outlineLevel="1" x14ac:dyDescent="0.25">
      <c r="A139" s="27" t="s">
        <v>161</v>
      </c>
      <c r="B139" s="27">
        <v>185</v>
      </c>
      <c r="C139" s="27">
        <v>1</v>
      </c>
      <c r="D139" s="27" t="s">
        <v>9</v>
      </c>
      <c r="E139" s="27" t="s">
        <v>7</v>
      </c>
    </row>
    <row r="140" spans="1:5" ht="25.5" outlineLevel="1" x14ac:dyDescent="0.25">
      <c r="A140" s="27" t="s">
        <v>164</v>
      </c>
      <c r="B140" s="77">
        <v>901</v>
      </c>
      <c r="C140" s="27">
        <v>2</v>
      </c>
      <c r="D140" s="27" t="s">
        <v>9</v>
      </c>
      <c r="E140" s="27" t="s">
        <v>7</v>
      </c>
    </row>
    <row r="141" spans="1:5" ht="25.5" outlineLevel="1" x14ac:dyDescent="0.25">
      <c r="A141" s="83" t="s">
        <v>168</v>
      </c>
      <c r="B141" s="27">
        <v>28</v>
      </c>
      <c r="C141" s="27">
        <v>1</v>
      </c>
      <c r="D141" s="27" t="s">
        <v>16</v>
      </c>
      <c r="E141" s="27" t="s">
        <v>7</v>
      </c>
    </row>
    <row r="142" spans="1:5" outlineLevel="1" x14ac:dyDescent="0.25">
      <c r="A142" s="27" t="s">
        <v>187</v>
      </c>
      <c r="B142" s="27">
        <v>32</v>
      </c>
      <c r="C142" s="27">
        <v>1</v>
      </c>
      <c r="D142" s="27" t="s">
        <v>16</v>
      </c>
      <c r="E142" s="27" t="s">
        <v>7</v>
      </c>
    </row>
    <row r="143" spans="1:5" outlineLevel="1" x14ac:dyDescent="0.25">
      <c r="A143" s="27" t="s">
        <v>175</v>
      </c>
      <c r="B143" s="37">
        <v>158</v>
      </c>
      <c r="C143" s="37">
        <v>6</v>
      </c>
      <c r="D143" s="37" t="s">
        <v>8</v>
      </c>
      <c r="E143" s="37" t="s">
        <v>7</v>
      </c>
    </row>
    <row r="144" spans="1:5" outlineLevel="1" x14ac:dyDescent="0.25">
      <c r="A144" s="83" t="s">
        <v>196</v>
      </c>
      <c r="B144" s="27">
        <v>64</v>
      </c>
      <c r="C144" s="27">
        <v>1</v>
      </c>
      <c r="D144" s="27" t="s">
        <v>16</v>
      </c>
      <c r="E144" s="27" t="s">
        <v>7</v>
      </c>
    </row>
    <row r="145" spans="1:7" outlineLevel="1" x14ac:dyDescent="0.25">
      <c r="A145" s="27" t="s">
        <v>200</v>
      </c>
      <c r="B145" s="27">
        <v>33</v>
      </c>
      <c r="C145" s="27">
        <v>1</v>
      </c>
      <c r="D145" s="27" t="s">
        <v>8</v>
      </c>
      <c r="E145" s="27" t="s">
        <v>7</v>
      </c>
    </row>
    <row r="146" spans="1:7" outlineLevel="1" x14ac:dyDescent="0.25">
      <c r="A146" s="27" t="s">
        <v>187</v>
      </c>
      <c r="B146" s="37">
        <v>32</v>
      </c>
      <c r="C146" s="37">
        <v>1</v>
      </c>
      <c r="D146" s="37" t="s">
        <v>16</v>
      </c>
      <c r="E146" s="37" t="s">
        <v>7</v>
      </c>
    </row>
    <row r="147" spans="1:7" outlineLevel="1" x14ac:dyDescent="0.25">
      <c r="A147" s="38" t="s">
        <v>209</v>
      </c>
      <c r="B147" s="27">
        <v>2000</v>
      </c>
      <c r="C147" s="27">
        <v>1</v>
      </c>
      <c r="D147" s="27" t="s">
        <v>6</v>
      </c>
      <c r="E147" s="27" t="s">
        <v>7</v>
      </c>
    </row>
    <row r="148" spans="1:7" outlineLevel="1" x14ac:dyDescent="0.25">
      <c r="A148" s="27" t="s">
        <v>216</v>
      </c>
      <c r="B148" s="27">
        <v>20</v>
      </c>
      <c r="C148" s="27">
        <v>1</v>
      </c>
      <c r="D148" s="27" t="s">
        <v>16</v>
      </c>
      <c r="E148" s="27" t="s">
        <v>7</v>
      </c>
    </row>
    <row r="149" spans="1:7" outlineLevel="1" x14ac:dyDescent="0.25">
      <c r="A149" s="27" t="s">
        <v>235</v>
      </c>
      <c r="B149" s="27">
        <v>10</v>
      </c>
      <c r="C149" s="27">
        <v>1</v>
      </c>
      <c r="D149" s="27" t="s">
        <v>16</v>
      </c>
      <c r="E149" s="27" t="s">
        <v>7</v>
      </c>
    </row>
    <row r="150" spans="1:7" outlineLevel="1" x14ac:dyDescent="0.25">
      <c r="A150" s="27" t="s">
        <v>259</v>
      </c>
      <c r="B150" s="27">
        <v>38</v>
      </c>
      <c r="C150" s="27">
        <v>1</v>
      </c>
      <c r="D150" s="27" t="s">
        <v>6</v>
      </c>
      <c r="E150" s="27" t="s">
        <v>7</v>
      </c>
    </row>
    <row r="151" spans="1:7" ht="25.5" outlineLevel="1" x14ac:dyDescent="0.25">
      <c r="A151" s="27" t="s">
        <v>260</v>
      </c>
      <c r="B151" s="27">
        <v>801</v>
      </c>
      <c r="C151" s="27">
        <v>1</v>
      </c>
      <c r="D151" s="27" t="s">
        <v>9</v>
      </c>
      <c r="E151" s="27" t="s">
        <v>7</v>
      </c>
    </row>
    <row r="152" spans="1:7" outlineLevel="1" x14ac:dyDescent="0.25">
      <c r="A152" s="27" t="s">
        <v>276</v>
      </c>
      <c r="B152" s="27">
        <v>54</v>
      </c>
      <c r="C152" s="27">
        <v>1</v>
      </c>
      <c r="D152" s="27" t="s">
        <v>16</v>
      </c>
      <c r="E152" s="27" t="s">
        <v>7</v>
      </c>
    </row>
    <row r="153" spans="1:7" outlineLevel="1" x14ac:dyDescent="0.25">
      <c r="A153" s="38" t="s">
        <v>285</v>
      </c>
      <c r="B153" s="27">
        <v>13</v>
      </c>
      <c r="C153" s="37">
        <v>1</v>
      </c>
      <c r="D153" s="37" t="s">
        <v>16</v>
      </c>
      <c r="E153" s="37" t="s">
        <v>7</v>
      </c>
    </row>
    <row r="154" spans="1:7" outlineLevel="1" x14ac:dyDescent="0.25">
      <c r="A154" s="27" t="s">
        <v>286</v>
      </c>
      <c r="B154" s="27">
        <v>52</v>
      </c>
      <c r="C154" s="37">
        <v>1</v>
      </c>
      <c r="D154" s="37" t="s">
        <v>9</v>
      </c>
      <c r="E154" s="37" t="s">
        <v>7</v>
      </c>
    </row>
    <row r="155" spans="1:7" outlineLevel="1" x14ac:dyDescent="0.25">
      <c r="A155" s="27" t="s">
        <v>301</v>
      </c>
      <c r="B155" s="77">
        <v>103</v>
      </c>
      <c r="C155" s="77">
        <v>1</v>
      </c>
      <c r="D155" s="77" t="s">
        <v>16</v>
      </c>
      <c r="E155" s="77" t="s">
        <v>7</v>
      </c>
    </row>
    <row r="156" spans="1:7" x14ac:dyDescent="0.25">
      <c r="A156" s="63" t="s">
        <v>30</v>
      </c>
      <c r="B156" s="31">
        <f>SUM(B157:B189)</f>
        <v>8997</v>
      </c>
      <c r="C156" s="31">
        <f>SUM(C157:C189)</f>
        <v>56</v>
      </c>
      <c r="D156" s="52"/>
      <c r="E156" s="36"/>
      <c r="G156" s="133"/>
    </row>
    <row r="157" spans="1:7" ht="25.5" outlineLevel="1" x14ac:dyDescent="0.25">
      <c r="A157" s="38" t="s">
        <v>137</v>
      </c>
      <c r="B157" s="37">
        <v>3</v>
      </c>
      <c r="C157" s="37">
        <v>1</v>
      </c>
      <c r="D157" s="37" t="s">
        <v>6</v>
      </c>
      <c r="E157" s="37" t="s">
        <v>7</v>
      </c>
    </row>
    <row r="158" spans="1:7" ht="25.5" outlineLevel="1" x14ac:dyDescent="0.25">
      <c r="A158" s="27" t="s">
        <v>147</v>
      </c>
      <c r="B158" s="27">
        <v>12</v>
      </c>
      <c r="C158" s="27">
        <v>1</v>
      </c>
      <c r="D158" s="37" t="s">
        <v>6</v>
      </c>
      <c r="E158" s="27" t="s">
        <v>7</v>
      </c>
    </row>
    <row r="159" spans="1:7" outlineLevel="1" x14ac:dyDescent="0.25">
      <c r="A159" s="27" t="s">
        <v>151</v>
      </c>
      <c r="B159" s="27">
        <v>25</v>
      </c>
      <c r="C159" s="27">
        <v>1</v>
      </c>
      <c r="D159" s="27" t="s">
        <v>9</v>
      </c>
      <c r="E159" s="27" t="s">
        <v>7</v>
      </c>
    </row>
    <row r="160" spans="1:7" ht="25.5" outlineLevel="1" x14ac:dyDescent="0.25">
      <c r="A160" s="27" t="s">
        <v>159</v>
      </c>
      <c r="B160" s="27">
        <v>481</v>
      </c>
      <c r="C160" s="27">
        <v>1</v>
      </c>
      <c r="D160" s="27" t="s">
        <v>6</v>
      </c>
      <c r="E160" s="27" t="s">
        <v>7</v>
      </c>
    </row>
    <row r="161" spans="1:5" ht="25.5" outlineLevel="1" x14ac:dyDescent="0.25">
      <c r="A161" s="27" t="s">
        <v>163</v>
      </c>
      <c r="B161" s="27">
        <v>701</v>
      </c>
      <c r="C161" s="27">
        <v>1</v>
      </c>
      <c r="D161" s="37" t="s">
        <v>6</v>
      </c>
      <c r="E161" s="37" t="s">
        <v>7</v>
      </c>
    </row>
    <row r="162" spans="1:5" outlineLevel="1" x14ac:dyDescent="0.25">
      <c r="A162" s="27" t="s">
        <v>178</v>
      </c>
      <c r="B162" s="27">
        <v>298</v>
      </c>
      <c r="C162" s="37">
        <v>3</v>
      </c>
      <c r="D162" s="37" t="s">
        <v>16</v>
      </c>
      <c r="E162" s="37" t="s">
        <v>7</v>
      </c>
    </row>
    <row r="163" spans="1:5" ht="21.75" customHeight="1" outlineLevel="1" x14ac:dyDescent="0.25">
      <c r="A163" s="27" t="s">
        <v>182</v>
      </c>
      <c r="B163" s="27">
        <v>501</v>
      </c>
      <c r="C163" s="37">
        <v>1</v>
      </c>
      <c r="D163" s="37" t="s">
        <v>6</v>
      </c>
      <c r="E163" s="37" t="s">
        <v>7</v>
      </c>
    </row>
    <row r="164" spans="1:5" ht="25.5" outlineLevel="1" x14ac:dyDescent="0.25">
      <c r="A164" s="27" t="s">
        <v>186</v>
      </c>
      <c r="B164" s="27">
        <v>13</v>
      </c>
      <c r="C164" s="37">
        <v>1</v>
      </c>
      <c r="D164" s="37" t="s">
        <v>6</v>
      </c>
      <c r="E164" s="37" t="s">
        <v>7</v>
      </c>
    </row>
    <row r="165" spans="1:5" ht="25.5" outlineLevel="1" x14ac:dyDescent="0.25">
      <c r="A165" s="38" t="s">
        <v>207</v>
      </c>
      <c r="B165" s="27">
        <v>381</v>
      </c>
      <c r="C165" s="37">
        <v>1</v>
      </c>
      <c r="D165" s="37" t="s">
        <v>6</v>
      </c>
      <c r="E165" s="37" t="s">
        <v>7</v>
      </c>
    </row>
    <row r="166" spans="1:5" ht="25.5" outlineLevel="1" x14ac:dyDescent="0.25">
      <c r="A166" s="38" t="s">
        <v>208</v>
      </c>
      <c r="B166" s="27">
        <v>4</v>
      </c>
      <c r="C166" s="37">
        <v>1</v>
      </c>
      <c r="D166" s="37" t="s">
        <v>6</v>
      </c>
      <c r="E166" s="37" t="s">
        <v>7</v>
      </c>
    </row>
    <row r="167" spans="1:5" ht="25.5" outlineLevel="1" x14ac:dyDescent="0.25">
      <c r="A167" s="38" t="s">
        <v>211</v>
      </c>
      <c r="B167" s="27">
        <v>401</v>
      </c>
      <c r="C167" s="37">
        <v>1</v>
      </c>
      <c r="D167" s="37" t="s">
        <v>6</v>
      </c>
      <c r="E167" s="37" t="s">
        <v>7</v>
      </c>
    </row>
    <row r="168" spans="1:5" ht="25.5" outlineLevel="1" x14ac:dyDescent="0.25">
      <c r="A168" s="27" t="s">
        <v>225</v>
      </c>
      <c r="B168" s="27">
        <v>7</v>
      </c>
      <c r="C168" s="37">
        <v>1</v>
      </c>
      <c r="D168" s="37" t="s">
        <v>6</v>
      </c>
      <c r="E168" s="37" t="s">
        <v>7</v>
      </c>
    </row>
    <row r="169" spans="1:5" ht="25.5" outlineLevel="1" x14ac:dyDescent="0.25">
      <c r="A169" s="27" t="s">
        <v>245</v>
      </c>
      <c r="B169" s="27">
        <v>1</v>
      </c>
      <c r="C169" s="37">
        <v>1</v>
      </c>
      <c r="D169" s="37" t="s">
        <v>16</v>
      </c>
      <c r="E169" s="37" t="s">
        <v>7</v>
      </c>
    </row>
    <row r="170" spans="1:5" ht="25.5" outlineLevel="1" x14ac:dyDescent="0.25">
      <c r="A170" s="27" t="s">
        <v>246</v>
      </c>
      <c r="B170" s="37">
        <v>1</v>
      </c>
      <c r="C170" s="37">
        <v>1</v>
      </c>
      <c r="D170" s="37" t="s">
        <v>16</v>
      </c>
      <c r="E170" s="37" t="s">
        <v>7</v>
      </c>
    </row>
    <row r="171" spans="1:5" outlineLevel="1" x14ac:dyDescent="0.25">
      <c r="A171" s="27" t="s">
        <v>255</v>
      </c>
      <c r="B171" s="83">
        <v>152</v>
      </c>
      <c r="C171" s="46">
        <v>1</v>
      </c>
      <c r="D171" s="46" t="s">
        <v>6</v>
      </c>
      <c r="E171" s="46" t="s">
        <v>7</v>
      </c>
    </row>
    <row r="172" spans="1:5" s="50" customFormat="1" ht="16.5" customHeight="1" outlineLevel="1" x14ac:dyDescent="0.25">
      <c r="A172" s="27" t="s">
        <v>258</v>
      </c>
      <c r="B172" s="37">
        <v>301</v>
      </c>
      <c r="C172" s="37">
        <v>1</v>
      </c>
      <c r="D172" s="37" t="s">
        <v>9</v>
      </c>
      <c r="E172" s="37" t="s">
        <v>7</v>
      </c>
    </row>
    <row r="173" spans="1:5" ht="28.5" customHeight="1" outlineLevel="1" x14ac:dyDescent="0.25">
      <c r="A173" s="27" t="s">
        <v>261</v>
      </c>
      <c r="B173" s="83">
        <v>751</v>
      </c>
      <c r="C173" s="46">
        <v>1</v>
      </c>
      <c r="D173" s="46" t="s">
        <v>6</v>
      </c>
      <c r="E173" s="46" t="s">
        <v>7</v>
      </c>
    </row>
    <row r="174" spans="1:5" ht="25.5" outlineLevel="1" x14ac:dyDescent="0.25">
      <c r="A174" s="27" t="s">
        <v>268</v>
      </c>
      <c r="B174" s="38">
        <v>471</v>
      </c>
      <c r="C174" s="39">
        <v>8</v>
      </c>
      <c r="D174" s="39" t="s">
        <v>6</v>
      </c>
      <c r="E174" s="39" t="s">
        <v>7</v>
      </c>
    </row>
    <row r="175" spans="1:5" outlineLevel="1" x14ac:dyDescent="0.25">
      <c r="A175" s="27" t="s">
        <v>269</v>
      </c>
      <c r="B175" s="39">
        <v>781</v>
      </c>
      <c r="C175" s="39">
        <v>4</v>
      </c>
      <c r="D175" s="39" t="s">
        <v>6</v>
      </c>
      <c r="E175" s="39" t="s">
        <v>7</v>
      </c>
    </row>
    <row r="176" spans="1:5" outlineLevel="1" x14ac:dyDescent="0.25">
      <c r="A176" s="27" t="s">
        <v>270</v>
      </c>
      <c r="B176" s="39">
        <v>881</v>
      </c>
      <c r="C176" s="39">
        <v>12</v>
      </c>
      <c r="D176" s="39" t="s">
        <v>6</v>
      </c>
      <c r="E176" s="39" t="s">
        <v>7</v>
      </c>
    </row>
    <row r="177" spans="1:7" ht="25.5" outlineLevel="1" x14ac:dyDescent="0.25">
      <c r="A177" s="27" t="s">
        <v>277</v>
      </c>
      <c r="B177" s="37">
        <v>451</v>
      </c>
      <c r="C177" s="37">
        <v>1</v>
      </c>
      <c r="D177" s="37" t="s">
        <v>6</v>
      </c>
      <c r="E177" s="37" t="s">
        <v>7</v>
      </c>
    </row>
    <row r="178" spans="1:7" ht="25.5" outlineLevel="1" x14ac:dyDescent="0.25">
      <c r="A178" s="27" t="s">
        <v>257</v>
      </c>
      <c r="B178" s="37">
        <v>38</v>
      </c>
      <c r="C178" s="37">
        <v>1</v>
      </c>
      <c r="D178" s="37" t="s">
        <v>6</v>
      </c>
      <c r="E178" s="37" t="s">
        <v>7</v>
      </c>
    </row>
    <row r="179" spans="1:7" outlineLevel="1" x14ac:dyDescent="0.25">
      <c r="A179" s="27" t="s">
        <v>263</v>
      </c>
      <c r="B179" s="37">
        <v>46</v>
      </c>
      <c r="C179" s="37">
        <v>1</v>
      </c>
      <c r="D179" s="37" t="s">
        <v>6</v>
      </c>
      <c r="E179" s="37" t="s">
        <v>7</v>
      </c>
    </row>
    <row r="180" spans="1:7" outlineLevel="1" x14ac:dyDescent="0.25">
      <c r="A180" s="27" t="s">
        <v>284</v>
      </c>
      <c r="B180" s="37">
        <v>47</v>
      </c>
      <c r="C180" s="37">
        <v>1</v>
      </c>
      <c r="D180" s="37" t="s">
        <v>16</v>
      </c>
      <c r="E180" s="37" t="s">
        <v>7</v>
      </c>
    </row>
    <row r="181" spans="1:7" ht="25.5" outlineLevel="1" x14ac:dyDescent="0.25">
      <c r="A181" s="27" t="s">
        <v>257</v>
      </c>
      <c r="B181" s="37">
        <v>38</v>
      </c>
      <c r="C181" s="37">
        <v>1</v>
      </c>
      <c r="D181" s="37" t="s">
        <v>6</v>
      </c>
      <c r="E181" s="37" t="s">
        <v>7</v>
      </c>
    </row>
    <row r="182" spans="1:7" outlineLevel="1" x14ac:dyDescent="0.25">
      <c r="A182" s="27" t="s">
        <v>283</v>
      </c>
      <c r="B182" s="37">
        <v>6</v>
      </c>
      <c r="C182" s="37">
        <v>1</v>
      </c>
      <c r="D182" s="37" t="s">
        <v>16</v>
      </c>
      <c r="E182" s="37" t="s">
        <v>7</v>
      </c>
    </row>
    <row r="183" spans="1:7" outlineLevel="1" x14ac:dyDescent="0.25">
      <c r="A183" s="27" t="s">
        <v>287</v>
      </c>
      <c r="B183" s="37">
        <v>801</v>
      </c>
      <c r="C183" s="37">
        <v>1</v>
      </c>
      <c r="D183" s="37" t="s">
        <v>6</v>
      </c>
      <c r="E183" s="37" t="s">
        <v>7</v>
      </c>
    </row>
    <row r="184" spans="1:7" outlineLevel="1" x14ac:dyDescent="0.25">
      <c r="A184" s="27" t="s">
        <v>291</v>
      </c>
      <c r="B184" s="37">
        <v>210</v>
      </c>
      <c r="C184" s="37">
        <v>1</v>
      </c>
      <c r="D184" s="37" t="s">
        <v>6</v>
      </c>
      <c r="E184" s="37" t="s">
        <v>7</v>
      </c>
    </row>
    <row r="185" spans="1:7" ht="28.5" customHeight="1" outlineLevel="1" x14ac:dyDescent="0.25">
      <c r="A185" s="27" t="s">
        <v>292</v>
      </c>
      <c r="B185" s="37">
        <v>129</v>
      </c>
      <c r="C185" s="37">
        <v>1</v>
      </c>
      <c r="D185" s="37" t="s">
        <v>6</v>
      </c>
      <c r="E185" s="37" t="s">
        <v>7</v>
      </c>
    </row>
    <row r="186" spans="1:7" outlineLevel="1" x14ac:dyDescent="0.25">
      <c r="A186" s="90" t="s">
        <v>298</v>
      </c>
      <c r="B186" s="37">
        <v>10</v>
      </c>
      <c r="C186" s="37">
        <v>1</v>
      </c>
      <c r="D186" s="37" t="s">
        <v>16</v>
      </c>
      <c r="E186" s="37" t="s">
        <v>7</v>
      </c>
    </row>
    <row r="187" spans="1:7" ht="25.5" outlineLevel="1" x14ac:dyDescent="0.25">
      <c r="A187" s="27" t="s">
        <v>257</v>
      </c>
      <c r="B187" s="37">
        <v>308</v>
      </c>
      <c r="C187" s="37">
        <v>1</v>
      </c>
      <c r="D187" s="37" t="s">
        <v>6</v>
      </c>
      <c r="E187" s="37" t="s">
        <v>7</v>
      </c>
    </row>
    <row r="188" spans="1:7" outlineLevel="1" x14ac:dyDescent="0.25">
      <c r="A188" s="26" t="s">
        <v>263</v>
      </c>
      <c r="B188" s="37">
        <v>46</v>
      </c>
      <c r="C188" s="37">
        <v>1</v>
      </c>
      <c r="D188" s="37" t="s">
        <v>6</v>
      </c>
      <c r="E188" s="37" t="s">
        <v>7</v>
      </c>
    </row>
    <row r="189" spans="1:7" outlineLevel="1" x14ac:dyDescent="0.25">
      <c r="A189" s="26" t="s">
        <v>297</v>
      </c>
      <c r="B189" s="37">
        <v>701</v>
      </c>
      <c r="C189" s="37">
        <v>1</v>
      </c>
      <c r="D189" s="37" t="s">
        <v>6</v>
      </c>
      <c r="E189" s="37" t="s">
        <v>7</v>
      </c>
    </row>
    <row r="190" spans="1:7" x14ac:dyDescent="0.25">
      <c r="A190" s="35" t="s">
        <v>31</v>
      </c>
      <c r="B190" s="31">
        <f>SUM(B191:B194)</f>
        <v>313</v>
      </c>
      <c r="C190" s="31">
        <f>SUM(C191:C194)</f>
        <v>10</v>
      </c>
      <c r="D190" s="52"/>
      <c r="E190" s="36"/>
      <c r="G190" s="133"/>
    </row>
    <row r="191" spans="1:7" outlineLevel="1" x14ac:dyDescent="0.25">
      <c r="A191" s="96" t="s">
        <v>144</v>
      </c>
      <c r="B191" s="101">
        <v>163</v>
      </c>
      <c r="C191" s="101">
        <v>7</v>
      </c>
      <c r="D191" s="101" t="s">
        <v>8</v>
      </c>
      <c r="E191" s="101" t="s">
        <v>7</v>
      </c>
    </row>
    <row r="192" spans="1:7" outlineLevel="1" x14ac:dyDescent="0.25">
      <c r="A192" s="100" t="s">
        <v>166</v>
      </c>
      <c r="B192" s="101">
        <v>53</v>
      </c>
      <c r="C192" s="101">
        <v>1</v>
      </c>
      <c r="D192" s="101" t="s">
        <v>16</v>
      </c>
      <c r="E192" s="101" t="s">
        <v>7</v>
      </c>
    </row>
    <row r="193" spans="1:7" ht="26.25" outlineLevel="1" x14ac:dyDescent="0.25">
      <c r="A193" s="96" t="s">
        <v>221</v>
      </c>
      <c r="B193" s="101">
        <v>77</v>
      </c>
      <c r="C193" s="101">
        <v>1</v>
      </c>
      <c r="D193" s="101" t="s">
        <v>16</v>
      </c>
      <c r="E193" s="101" t="s">
        <v>7</v>
      </c>
    </row>
    <row r="194" spans="1:7" outlineLevel="1" x14ac:dyDescent="0.25">
      <c r="A194" s="81" t="s">
        <v>157</v>
      </c>
      <c r="B194" s="101">
        <v>20</v>
      </c>
      <c r="C194" s="101">
        <v>1</v>
      </c>
      <c r="D194" s="101" t="s">
        <v>16</v>
      </c>
      <c r="E194" s="101" t="s">
        <v>7</v>
      </c>
    </row>
    <row r="195" spans="1:7" x14ac:dyDescent="0.25">
      <c r="A195" s="35" t="s">
        <v>32</v>
      </c>
      <c r="B195" s="31">
        <f>SUM(B196:B196)</f>
        <v>240</v>
      </c>
      <c r="C195" s="31">
        <f>SUM(C196:C196)</f>
        <v>3</v>
      </c>
      <c r="D195" s="52"/>
      <c r="E195" s="36"/>
    </row>
    <row r="196" spans="1:7" outlineLevel="1" x14ac:dyDescent="0.25">
      <c r="A196" s="37" t="s">
        <v>33</v>
      </c>
      <c r="B196" s="37">
        <v>240</v>
      </c>
      <c r="C196" s="37">
        <v>3</v>
      </c>
      <c r="D196" s="37" t="s">
        <v>9</v>
      </c>
      <c r="E196" s="37" t="s">
        <v>7</v>
      </c>
    </row>
    <row r="197" spans="1:7" x14ac:dyDescent="0.25">
      <c r="A197" s="35" t="s">
        <v>34</v>
      </c>
      <c r="B197" s="31">
        <f>SUM(B198:B510)</f>
        <v>18805</v>
      </c>
      <c r="C197" s="31">
        <f>SUM(C198:C510)</f>
        <v>421</v>
      </c>
      <c r="D197" s="60"/>
      <c r="E197" s="47"/>
      <c r="G197" s="133"/>
    </row>
    <row r="198" spans="1:7" outlineLevel="1" x14ac:dyDescent="0.25">
      <c r="A198" s="17" t="s">
        <v>320</v>
      </c>
      <c r="B198" s="128">
        <v>2</v>
      </c>
      <c r="C198" s="37">
        <v>1</v>
      </c>
      <c r="D198" s="39" t="s">
        <v>9</v>
      </c>
      <c r="E198" s="39" t="s">
        <v>7</v>
      </c>
    </row>
    <row r="199" spans="1:7" outlineLevel="1" x14ac:dyDescent="0.25">
      <c r="A199" s="129" t="s">
        <v>321</v>
      </c>
      <c r="B199" s="128">
        <v>350</v>
      </c>
      <c r="C199" s="37">
        <v>1</v>
      </c>
      <c r="D199" s="39" t="s">
        <v>9</v>
      </c>
      <c r="E199" s="39" t="s">
        <v>7</v>
      </c>
    </row>
    <row r="200" spans="1:7" ht="18.75" customHeight="1" outlineLevel="1" x14ac:dyDescent="0.25">
      <c r="A200" s="17" t="s">
        <v>322</v>
      </c>
      <c r="B200" s="17">
        <v>300</v>
      </c>
      <c r="C200" s="37">
        <v>1</v>
      </c>
      <c r="D200" s="39" t="s">
        <v>9</v>
      </c>
      <c r="E200" s="39" t="s">
        <v>7</v>
      </c>
    </row>
    <row r="201" spans="1:7" ht="18" customHeight="1" outlineLevel="1" x14ac:dyDescent="0.25">
      <c r="A201" s="17" t="s">
        <v>323</v>
      </c>
      <c r="B201" s="17">
        <v>100</v>
      </c>
      <c r="C201" s="37">
        <v>1</v>
      </c>
      <c r="D201" s="39" t="s">
        <v>9</v>
      </c>
      <c r="E201" s="39" t="s">
        <v>7</v>
      </c>
    </row>
    <row r="202" spans="1:7" ht="25.5" outlineLevel="1" x14ac:dyDescent="0.25">
      <c r="A202" s="17" t="s">
        <v>324</v>
      </c>
      <c r="B202" s="17">
        <v>100</v>
      </c>
      <c r="C202" s="37">
        <v>1</v>
      </c>
      <c r="D202" s="39" t="s">
        <v>9</v>
      </c>
      <c r="E202" s="39" t="s">
        <v>7</v>
      </c>
    </row>
    <row r="203" spans="1:7" ht="25.5" outlineLevel="1" x14ac:dyDescent="0.25">
      <c r="A203" s="17" t="s">
        <v>325</v>
      </c>
      <c r="B203" s="130">
        <v>100</v>
      </c>
      <c r="C203" s="37">
        <v>1</v>
      </c>
      <c r="D203" s="39" t="s">
        <v>9</v>
      </c>
      <c r="E203" s="39" t="s">
        <v>7</v>
      </c>
    </row>
    <row r="204" spans="1:7" ht="25.5" outlineLevel="1" x14ac:dyDescent="0.25">
      <c r="A204" s="17" t="s">
        <v>326</v>
      </c>
      <c r="B204" s="130">
        <v>100</v>
      </c>
      <c r="C204" s="37">
        <v>1</v>
      </c>
      <c r="D204" s="39" t="s">
        <v>9</v>
      </c>
      <c r="E204" s="39" t="s">
        <v>7</v>
      </c>
    </row>
    <row r="205" spans="1:7" ht="25.5" outlineLevel="1" x14ac:dyDescent="0.25">
      <c r="A205" s="17" t="s">
        <v>327</v>
      </c>
      <c r="B205" s="130">
        <v>100</v>
      </c>
      <c r="C205" s="37">
        <v>1</v>
      </c>
      <c r="D205" s="39" t="s">
        <v>9</v>
      </c>
      <c r="E205" s="39" t="s">
        <v>7</v>
      </c>
    </row>
    <row r="206" spans="1:7" ht="25.5" outlineLevel="1" x14ac:dyDescent="0.25">
      <c r="A206" s="17" t="s">
        <v>328</v>
      </c>
      <c r="B206" s="130">
        <v>100</v>
      </c>
      <c r="C206" s="37">
        <v>1</v>
      </c>
      <c r="D206" s="39" t="s">
        <v>9</v>
      </c>
      <c r="E206" s="39" t="s">
        <v>7</v>
      </c>
    </row>
    <row r="207" spans="1:7" ht="27.75" customHeight="1" outlineLevel="1" x14ac:dyDescent="0.25">
      <c r="A207" s="17" t="s">
        <v>329</v>
      </c>
      <c r="B207" s="130">
        <v>100</v>
      </c>
      <c r="C207" s="37">
        <v>1</v>
      </c>
      <c r="D207" s="39" t="s">
        <v>9</v>
      </c>
      <c r="E207" s="39" t="s">
        <v>7</v>
      </c>
    </row>
    <row r="208" spans="1:7" ht="18.75" customHeight="1" outlineLevel="1" x14ac:dyDescent="0.25">
      <c r="A208" s="17" t="s">
        <v>330</v>
      </c>
      <c r="B208" s="130">
        <v>100</v>
      </c>
      <c r="C208" s="37">
        <v>1</v>
      </c>
      <c r="D208" s="39" t="s">
        <v>9</v>
      </c>
      <c r="E208" s="39" t="s">
        <v>7</v>
      </c>
    </row>
    <row r="209" spans="1:5" ht="14.25" customHeight="1" outlineLevel="1" x14ac:dyDescent="0.25">
      <c r="A209" s="17" t="s">
        <v>331</v>
      </c>
      <c r="B209" s="130">
        <v>200</v>
      </c>
      <c r="C209" s="37">
        <v>1</v>
      </c>
      <c r="D209" s="39" t="s">
        <v>9</v>
      </c>
      <c r="E209" s="39" t="s">
        <v>7</v>
      </c>
    </row>
    <row r="210" spans="1:5" ht="27" customHeight="1" outlineLevel="1" x14ac:dyDescent="0.25">
      <c r="A210" s="17" t="s">
        <v>332</v>
      </c>
      <c r="B210" s="17">
        <v>2</v>
      </c>
      <c r="C210" s="37">
        <v>1</v>
      </c>
      <c r="D210" s="39" t="s">
        <v>6</v>
      </c>
      <c r="E210" s="39" t="s">
        <v>7</v>
      </c>
    </row>
    <row r="211" spans="1:5" ht="27.75" customHeight="1" outlineLevel="1" x14ac:dyDescent="0.25">
      <c r="A211" s="17" t="s">
        <v>333</v>
      </c>
      <c r="B211" s="17">
        <v>98</v>
      </c>
      <c r="C211" s="37">
        <v>4</v>
      </c>
      <c r="D211" s="39" t="s">
        <v>8</v>
      </c>
      <c r="E211" s="39" t="s">
        <v>7</v>
      </c>
    </row>
    <row r="212" spans="1:5" ht="25.5" outlineLevel="1" x14ac:dyDescent="0.25">
      <c r="A212" s="17" t="s">
        <v>334</v>
      </c>
      <c r="B212" s="17">
        <v>17</v>
      </c>
      <c r="C212" s="37">
        <v>1</v>
      </c>
      <c r="D212" s="39" t="s">
        <v>8</v>
      </c>
      <c r="E212" s="39" t="s">
        <v>7</v>
      </c>
    </row>
    <row r="213" spans="1:5" outlineLevel="1" x14ac:dyDescent="0.25">
      <c r="A213" s="17" t="s">
        <v>335</v>
      </c>
      <c r="B213" s="17">
        <v>125</v>
      </c>
      <c r="C213" s="37">
        <v>4</v>
      </c>
      <c r="D213" s="37" t="s">
        <v>8</v>
      </c>
      <c r="E213" s="39" t="s">
        <v>7</v>
      </c>
    </row>
    <row r="214" spans="1:5" ht="21.75" customHeight="1" outlineLevel="1" x14ac:dyDescent="0.25">
      <c r="A214" s="17" t="s">
        <v>336</v>
      </c>
      <c r="B214" s="17">
        <v>27</v>
      </c>
      <c r="C214" s="37">
        <v>1</v>
      </c>
      <c r="D214" s="37" t="s">
        <v>8</v>
      </c>
      <c r="E214" s="39" t="s">
        <v>7</v>
      </c>
    </row>
    <row r="215" spans="1:5" ht="15.75" customHeight="1" outlineLevel="1" x14ac:dyDescent="0.25">
      <c r="A215" s="17" t="s">
        <v>337</v>
      </c>
      <c r="B215" s="17">
        <v>29</v>
      </c>
      <c r="C215" s="37">
        <v>1</v>
      </c>
      <c r="D215" s="37" t="s">
        <v>8</v>
      </c>
      <c r="E215" s="39" t="s">
        <v>7</v>
      </c>
    </row>
    <row r="216" spans="1:5" ht="24.75" customHeight="1" outlineLevel="1" x14ac:dyDescent="0.25">
      <c r="A216" s="17" t="s">
        <v>338</v>
      </c>
      <c r="B216" s="17">
        <v>45</v>
      </c>
      <c r="C216" s="37">
        <v>2</v>
      </c>
      <c r="D216" s="37" t="s">
        <v>8</v>
      </c>
      <c r="E216" s="39" t="s">
        <v>7</v>
      </c>
    </row>
    <row r="217" spans="1:5" ht="25.5" outlineLevel="1" x14ac:dyDescent="0.25">
      <c r="A217" s="17" t="s">
        <v>339</v>
      </c>
      <c r="B217" s="17">
        <v>17</v>
      </c>
      <c r="C217" s="37">
        <v>1</v>
      </c>
      <c r="D217" s="37" t="s">
        <v>6</v>
      </c>
      <c r="E217" s="39" t="s">
        <v>7</v>
      </c>
    </row>
    <row r="218" spans="1:5" ht="18.75" customHeight="1" outlineLevel="1" x14ac:dyDescent="0.25">
      <c r="A218" s="131" t="s">
        <v>340</v>
      </c>
      <c r="B218" s="17">
        <v>29</v>
      </c>
      <c r="C218" s="37">
        <v>1</v>
      </c>
      <c r="D218" s="37" t="s">
        <v>8</v>
      </c>
      <c r="E218" s="39" t="s">
        <v>7</v>
      </c>
    </row>
    <row r="219" spans="1:5" outlineLevel="1" x14ac:dyDescent="0.25">
      <c r="A219" s="17" t="s">
        <v>341</v>
      </c>
      <c r="B219" s="17">
        <v>29</v>
      </c>
      <c r="C219" s="37">
        <v>1</v>
      </c>
      <c r="D219" s="37" t="s">
        <v>8</v>
      </c>
      <c r="E219" s="39" t="s">
        <v>7</v>
      </c>
    </row>
    <row r="220" spans="1:5" ht="25.5" outlineLevel="1" x14ac:dyDescent="0.25">
      <c r="A220" s="27" t="s">
        <v>342</v>
      </c>
      <c r="B220" s="17">
        <v>28</v>
      </c>
      <c r="C220" s="37">
        <v>1</v>
      </c>
      <c r="D220" s="37" t="s">
        <v>8</v>
      </c>
      <c r="E220" s="39" t="s">
        <v>7</v>
      </c>
    </row>
    <row r="221" spans="1:5" ht="23.25" customHeight="1" outlineLevel="1" x14ac:dyDescent="0.25">
      <c r="A221" s="132" t="s">
        <v>343</v>
      </c>
      <c r="B221" s="17">
        <v>30</v>
      </c>
      <c r="C221" s="37">
        <v>1</v>
      </c>
      <c r="D221" s="37" t="s">
        <v>8</v>
      </c>
      <c r="E221" s="39" t="s">
        <v>7</v>
      </c>
    </row>
    <row r="222" spans="1:5" ht="13.5" customHeight="1" outlineLevel="1" x14ac:dyDescent="0.25">
      <c r="A222" s="27" t="s">
        <v>344</v>
      </c>
      <c r="B222" s="17">
        <v>99</v>
      </c>
      <c r="C222" s="37">
        <v>4</v>
      </c>
      <c r="D222" s="37" t="s">
        <v>8</v>
      </c>
      <c r="E222" s="39" t="s">
        <v>7</v>
      </c>
    </row>
    <row r="223" spans="1:5" outlineLevel="1" x14ac:dyDescent="0.25">
      <c r="A223" s="131" t="s">
        <v>345</v>
      </c>
      <c r="B223" s="17">
        <v>28</v>
      </c>
      <c r="C223" s="37">
        <v>1</v>
      </c>
      <c r="D223" s="37" t="s">
        <v>8</v>
      </c>
      <c r="E223" s="39" t="s">
        <v>7</v>
      </c>
    </row>
    <row r="224" spans="1:5" outlineLevel="1" x14ac:dyDescent="0.25">
      <c r="A224" s="64" t="s">
        <v>346</v>
      </c>
      <c r="B224" s="17">
        <v>32</v>
      </c>
      <c r="C224" s="37">
        <v>1</v>
      </c>
      <c r="D224" s="37" t="s">
        <v>8</v>
      </c>
      <c r="E224" s="39" t="s">
        <v>7</v>
      </c>
    </row>
    <row r="225" spans="1:5" ht="25.5" outlineLevel="1" x14ac:dyDescent="0.25">
      <c r="A225" s="17" t="s">
        <v>347</v>
      </c>
      <c r="B225" s="17">
        <v>28</v>
      </c>
      <c r="C225" s="37">
        <v>1</v>
      </c>
      <c r="D225" s="37" t="s">
        <v>8</v>
      </c>
      <c r="E225" s="39" t="s">
        <v>7</v>
      </c>
    </row>
    <row r="226" spans="1:5" outlineLevel="1" x14ac:dyDescent="0.25">
      <c r="A226" s="17" t="s">
        <v>348</v>
      </c>
      <c r="B226" s="17">
        <v>1</v>
      </c>
      <c r="C226" s="37">
        <v>1</v>
      </c>
      <c r="D226" s="37" t="s">
        <v>9</v>
      </c>
      <c r="E226" s="39" t="s">
        <v>7</v>
      </c>
    </row>
    <row r="227" spans="1:5" outlineLevel="1" x14ac:dyDescent="0.25">
      <c r="A227" s="17" t="s">
        <v>349</v>
      </c>
      <c r="B227" s="17">
        <v>1</v>
      </c>
      <c r="C227" s="37">
        <v>1</v>
      </c>
      <c r="D227" s="37" t="s">
        <v>9</v>
      </c>
      <c r="E227" s="39" t="s">
        <v>7</v>
      </c>
    </row>
    <row r="228" spans="1:5" ht="38.25" outlineLevel="1" x14ac:dyDescent="0.25">
      <c r="A228" s="17" t="s">
        <v>350</v>
      </c>
      <c r="B228" s="17">
        <v>1</v>
      </c>
      <c r="C228" s="37">
        <v>1</v>
      </c>
      <c r="D228" s="37" t="s">
        <v>9</v>
      </c>
      <c r="E228" s="39" t="s">
        <v>7</v>
      </c>
    </row>
    <row r="229" spans="1:5" ht="51" outlineLevel="1" x14ac:dyDescent="0.25">
      <c r="A229" s="17" t="s">
        <v>351</v>
      </c>
      <c r="B229" s="17">
        <v>1</v>
      </c>
      <c r="C229" s="37">
        <v>1</v>
      </c>
      <c r="D229" s="37" t="s">
        <v>9</v>
      </c>
      <c r="E229" s="39" t="s">
        <v>7</v>
      </c>
    </row>
    <row r="230" spans="1:5" ht="25.5" outlineLevel="1" x14ac:dyDescent="0.25">
      <c r="A230" s="17" t="s">
        <v>352</v>
      </c>
      <c r="B230" s="17">
        <v>1</v>
      </c>
      <c r="C230" s="37">
        <v>1</v>
      </c>
      <c r="D230" s="37" t="s">
        <v>9</v>
      </c>
      <c r="E230" s="39" t="s">
        <v>7</v>
      </c>
    </row>
    <row r="231" spans="1:5" ht="25.5" outlineLevel="1" x14ac:dyDescent="0.25">
      <c r="A231" s="17" t="s">
        <v>353</v>
      </c>
      <c r="B231" s="17">
        <v>1</v>
      </c>
      <c r="C231" s="37">
        <v>1</v>
      </c>
      <c r="D231" s="37" t="s">
        <v>9</v>
      </c>
      <c r="E231" s="39" t="s">
        <v>7</v>
      </c>
    </row>
    <row r="232" spans="1:5" ht="25.5" outlineLevel="1" x14ac:dyDescent="0.25">
      <c r="A232" s="17" t="s">
        <v>354</v>
      </c>
      <c r="B232" s="17">
        <v>1</v>
      </c>
      <c r="C232" s="37">
        <v>1</v>
      </c>
      <c r="D232" s="37" t="s">
        <v>9</v>
      </c>
      <c r="E232" s="39" t="s">
        <v>7</v>
      </c>
    </row>
    <row r="233" spans="1:5" ht="25.5" outlineLevel="1" x14ac:dyDescent="0.25">
      <c r="A233" s="17" t="s">
        <v>355</v>
      </c>
      <c r="B233" s="17">
        <v>17</v>
      </c>
      <c r="C233" s="37">
        <v>1</v>
      </c>
      <c r="D233" s="37" t="s">
        <v>9</v>
      </c>
      <c r="E233" s="39" t="s">
        <v>7</v>
      </c>
    </row>
    <row r="234" spans="1:5" outlineLevel="1" x14ac:dyDescent="0.25">
      <c r="A234" s="17" t="s">
        <v>356</v>
      </c>
      <c r="B234" s="17">
        <v>34</v>
      </c>
      <c r="C234" s="37">
        <v>1</v>
      </c>
      <c r="D234" s="37" t="s">
        <v>9</v>
      </c>
      <c r="E234" s="39" t="s">
        <v>7</v>
      </c>
    </row>
    <row r="235" spans="1:5" ht="25.5" outlineLevel="1" x14ac:dyDescent="0.25">
      <c r="A235" s="17" t="s">
        <v>357</v>
      </c>
      <c r="B235" s="17">
        <v>18</v>
      </c>
      <c r="C235" s="37">
        <v>1</v>
      </c>
      <c r="D235" s="37" t="s">
        <v>9</v>
      </c>
      <c r="E235" s="39" t="s">
        <v>7</v>
      </c>
    </row>
    <row r="236" spans="1:5" outlineLevel="1" x14ac:dyDescent="0.25">
      <c r="A236" s="17" t="s">
        <v>358</v>
      </c>
      <c r="B236" s="17">
        <v>28</v>
      </c>
      <c r="C236" s="37">
        <v>1</v>
      </c>
      <c r="D236" s="37" t="s">
        <v>9</v>
      </c>
      <c r="E236" s="39" t="s">
        <v>7</v>
      </c>
    </row>
    <row r="237" spans="1:5" outlineLevel="1" x14ac:dyDescent="0.25">
      <c r="A237" s="17" t="s">
        <v>359</v>
      </c>
      <c r="B237" s="17">
        <v>49</v>
      </c>
      <c r="C237" s="37">
        <v>2</v>
      </c>
      <c r="D237" s="37" t="s">
        <v>9</v>
      </c>
      <c r="E237" s="39" t="s">
        <v>7</v>
      </c>
    </row>
    <row r="238" spans="1:5" outlineLevel="1" x14ac:dyDescent="0.25">
      <c r="A238" s="17" t="s">
        <v>360</v>
      </c>
      <c r="B238" s="17">
        <v>16</v>
      </c>
      <c r="C238" s="37">
        <v>1</v>
      </c>
      <c r="D238" s="37" t="s">
        <v>9</v>
      </c>
      <c r="E238" s="39" t="s">
        <v>7</v>
      </c>
    </row>
    <row r="239" spans="1:5" outlineLevel="1" x14ac:dyDescent="0.25">
      <c r="A239" s="17" t="s">
        <v>361</v>
      </c>
      <c r="B239" s="17">
        <v>52</v>
      </c>
      <c r="C239" s="37">
        <v>3</v>
      </c>
      <c r="D239" s="37" t="s">
        <v>8</v>
      </c>
      <c r="E239" s="39" t="s">
        <v>7</v>
      </c>
    </row>
    <row r="240" spans="1:5" ht="25.5" outlineLevel="1" x14ac:dyDescent="0.25">
      <c r="A240" s="17" t="s">
        <v>362</v>
      </c>
      <c r="B240" s="17">
        <v>28</v>
      </c>
      <c r="C240" s="37">
        <v>1</v>
      </c>
      <c r="D240" s="37" t="s">
        <v>8</v>
      </c>
      <c r="E240" s="39" t="s">
        <v>7</v>
      </c>
    </row>
    <row r="241" spans="1:5" outlineLevel="1" x14ac:dyDescent="0.25">
      <c r="A241" s="17" t="s">
        <v>363</v>
      </c>
      <c r="B241" s="17">
        <v>32</v>
      </c>
      <c r="C241" s="37">
        <v>1</v>
      </c>
      <c r="D241" s="37" t="s">
        <v>8</v>
      </c>
      <c r="E241" s="39" t="s">
        <v>7</v>
      </c>
    </row>
    <row r="242" spans="1:5" ht="25.5" outlineLevel="1" x14ac:dyDescent="0.25">
      <c r="A242" s="17" t="s">
        <v>364</v>
      </c>
      <c r="B242" s="17">
        <v>27</v>
      </c>
      <c r="C242" s="37">
        <v>1</v>
      </c>
      <c r="D242" s="37" t="s">
        <v>8</v>
      </c>
      <c r="E242" s="39" t="s">
        <v>7</v>
      </c>
    </row>
    <row r="243" spans="1:5" outlineLevel="1" x14ac:dyDescent="0.25">
      <c r="A243" s="17" t="s">
        <v>365</v>
      </c>
      <c r="B243" s="17">
        <v>29</v>
      </c>
      <c r="C243" s="37">
        <v>1</v>
      </c>
      <c r="D243" s="37" t="s">
        <v>8</v>
      </c>
      <c r="E243" s="39" t="s">
        <v>7</v>
      </c>
    </row>
    <row r="244" spans="1:5" ht="25.5" outlineLevel="1" x14ac:dyDescent="0.25">
      <c r="A244" s="17" t="s">
        <v>366</v>
      </c>
      <c r="B244" s="17">
        <v>29</v>
      </c>
      <c r="C244" s="37">
        <v>1</v>
      </c>
      <c r="D244" s="37" t="s">
        <v>8</v>
      </c>
      <c r="E244" s="39" t="s">
        <v>7</v>
      </c>
    </row>
    <row r="245" spans="1:5" ht="25.5" outlineLevel="1" x14ac:dyDescent="0.25">
      <c r="A245" s="17" t="s">
        <v>367</v>
      </c>
      <c r="B245" s="17">
        <v>62</v>
      </c>
      <c r="C245" s="37">
        <v>2</v>
      </c>
      <c r="D245" s="37" t="s">
        <v>8</v>
      </c>
      <c r="E245" s="39" t="s">
        <v>7</v>
      </c>
    </row>
    <row r="246" spans="1:5" outlineLevel="1" x14ac:dyDescent="0.25">
      <c r="A246" s="17" t="s">
        <v>368</v>
      </c>
      <c r="B246" s="17">
        <v>27</v>
      </c>
      <c r="C246" s="37">
        <v>1</v>
      </c>
      <c r="D246" s="37" t="s">
        <v>6</v>
      </c>
      <c r="E246" s="39" t="s">
        <v>7</v>
      </c>
    </row>
    <row r="247" spans="1:5" ht="25.5" outlineLevel="1" x14ac:dyDescent="0.25">
      <c r="A247" s="17" t="s">
        <v>369</v>
      </c>
      <c r="B247" s="17">
        <v>29</v>
      </c>
      <c r="C247" s="37">
        <v>1</v>
      </c>
      <c r="D247" s="37" t="s">
        <v>8</v>
      </c>
      <c r="E247" s="39" t="s">
        <v>7</v>
      </c>
    </row>
    <row r="248" spans="1:5" ht="25.5" outlineLevel="1" x14ac:dyDescent="0.25">
      <c r="A248" s="17" t="s">
        <v>370</v>
      </c>
      <c r="B248" s="17">
        <v>32</v>
      </c>
      <c r="C248" s="37">
        <v>1</v>
      </c>
      <c r="D248" s="37" t="s">
        <v>8</v>
      </c>
      <c r="E248" s="39" t="s">
        <v>7</v>
      </c>
    </row>
    <row r="249" spans="1:5" ht="16.5" customHeight="1" outlineLevel="1" x14ac:dyDescent="0.25">
      <c r="A249" s="17" t="s">
        <v>371</v>
      </c>
      <c r="B249" s="17">
        <v>28</v>
      </c>
      <c r="C249" s="37">
        <v>1</v>
      </c>
      <c r="D249" s="37" t="s">
        <v>8</v>
      </c>
      <c r="E249" s="39" t="s">
        <v>7</v>
      </c>
    </row>
    <row r="250" spans="1:5" ht="25.5" outlineLevel="1" x14ac:dyDescent="0.25">
      <c r="A250" s="17" t="s">
        <v>372</v>
      </c>
      <c r="B250" s="128">
        <v>300</v>
      </c>
      <c r="C250" s="37">
        <v>1</v>
      </c>
      <c r="D250" s="37" t="s">
        <v>9</v>
      </c>
      <c r="E250" s="39" t="s">
        <v>7</v>
      </c>
    </row>
    <row r="251" spans="1:5" ht="38.25" outlineLevel="1" x14ac:dyDescent="0.25">
      <c r="A251" s="17" t="s">
        <v>373</v>
      </c>
      <c r="B251" s="128">
        <v>101</v>
      </c>
      <c r="C251" s="37">
        <v>1</v>
      </c>
      <c r="D251" s="37" t="s">
        <v>9</v>
      </c>
      <c r="E251" s="39" t="s">
        <v>7</v>
      </c>
    </row>
    <row r="252" spans="1:5" ht="51" outlineLevel="1" x14ac:dyDescent="0.25">
      <c r="A252" s="17" t="s">
        <v>374</v>
      </c>
      <c r="B252" s="128">
        <v>101</v>
      </c>
      <c r="C252" s="37">
        <v>1</v>
      </c>
      <c r="D252" s="37" t="s">
        <v>9</v>
      </c>
      <c r="E252" s="39" t="s">
        <v>7</v>
      </c>
    </row>
    <row r="253" spans="1:5" outlineLevel="1" x14ac:dyDescent="0.25">
      <c r="A253" s="17" t="s">
        <v>375</v>
      </c>
      <c r="B253" s="128">
        <v>101</v>
      </c>
      <c r="C253" s="37">
        <v>1</v>
      </c>
      <c r="D253" s="37" t="s">
        <v>9</v>
      </c>
      <c r="E253" s="39" t="s">
        <v>7</v>
      </c>
    </row>
    <row r="254" spans="1:5" outlineLevel="1" x14ac:dyDescent="0.25">
      <c r="A254" s="17" t="s">
        <v>376</v>
      </c>
      <c r="B254" s="128">
        <v>300</v>
      </c>
      <c r="C254" s="37">
        <v>1</v>
      </c>
      <c r="D254" s="37" t="s">
        <v>9</v>
      </c>
      <c r="E254" s="39" t="s">
        <v>7</v>
      </c>
    </row>
    <row r="255" spans="1:5" ht="18" customHeight="1" outlineLevel="1" x14ac:dyDescent="0.25">
      <c r="A255" s="17" t="s">
        <v>377</v>
      </c>
      <c r="B255" s="128">
        <v>101</v>
      </c>
      <c r="C255" s="37">
        <v>1</v>
      </c>
      <c r="D255" s="37" t="s">
        <v>9</v>
      </c>
      <c r="E255" s="39" t="s">
        <v>7</v>
      </c>
    </row>
    <row r="256" spans="1:5" ht="25.5" outlineLevel="1" x14ac:dyDescent="0.25">
      <c r="A256" s="17" t="s">
        <v>378</v>
      </c>
      <c r="B256" s="128">
        <v>101</v>
      </c>
      <c r="C256" s="37">
        <v>1</v>
      </c>
      <c r="D256" s="37" t="s">
        <v>9</v>
      </c>
      <c r="E256" s="39" t="s">
        <v>7</v>
      </c>
    </row>
    <row r="257" spans="1:5" outlineLevel="1" x14ac:dyDescent="0.25">
      <c r="A257" s="17" t="s">
        <v>379</v>
      </c>
      <c r="B257" s="128">
        <v>101</v>
      </c>
      <c r="C257" s="37">
        <v>1</v>
      </c>
      <c r="D257" s="37" t="s">
        <v>9</v>
      </c>
      <c r="E257" s="39" t="s">
        <v>7</v>
      </c>
    </row>
    <row r="258" spans="1:5" ht="25.5" outlineLevel="1" x14ac:dyDescent="0.25">
      <c r="A258" s="17" t="s">
        <v>380</v>
      </c>
      <c r="B258" s="130">
        <v>28</v>
      </c>
      <c r="C258" s="37">
        <v>1</v>
      </c>
      <c r="D258" s="37" t="s">
        <v>6</v>
      </c>
      <c r="E258" s="39" t="s">
        <v>7</v>
      </c>
    </row>
    <row r="259" spans="1:5" outlineLevel="1" x14ac:dyDescent="0.25">
      <c r="A259" s="17" t="s">
        <v>381</v>
      </c>
      <c r="B259" s="130">
        <v>18</v>
      </c>
      <c r="C259" s="37">
        <v>1</v>
      </c>
      <c r="D259" s="37" t="s">
        <v>8</v>
      </c>
      <c r="E259" s="39" t="s">
        <v>7</v>
      </c>
    </row>
    <row r="260" spans="1:5" outlineLevel="1" x14ac:dyDescent="0.25">
      <c r="A260" s="17" t="s">
        <v>382</v>
      </c>
      <c r="B260" s="130">
        <v>28</v>
      </c>
      <c r="C260" s="37">
        <v>1</v>
      </c>
      <c r="D260" s="37" t="s">
        <v>8</v>
      </c>
      <c r="E260" s="39" t="s">
        <v>7</v>
      </c>
    </row>
    <row r="261" spans="1:5" ht="25.5" outlineLevel="1" x14ac:dyDescent="0.25">
      <c r="A261" s="17" t="s">
        <v>380</v>
      </c>
      <c r="B261" s="130">
        <v>18</v>
      </c>
      <c r="C261" s="37">
        <v>1</v>
      </c>
      <c r="D261" s="37" t="s">
        <v>6</v>
      </c>
      <c r="E261" s="39" t="s">
        <v>7</v>
      </c>
    </row>
    <row r="262" spans="1:5" ht="17.25" customHeight="1" outlineLevel="1" x14ac:dyDescent="0.25">
      <c r="A262" s="17" t="s">
        <v>383</v>
      </c>
      <c r="B262" s="130">
        <v>30</v>
      </c>
      <c r="C262" s="37">
        <v>1</v>
      </c>
      <c r="D262" s="37" t="s">
        <v>8</v>
      </c>
      <c r="E262" s="39" t="s">
        <v>7</v>
      </c>
    </row>
    <row r="263" spans="1:5" outlineLevel="1" x14ac:dyDescent="0.25">
      <c r="A263" s="17" t="s">
        <v>384</v>
      </c>
      <c r="B263" s="17">
        <v>27</v>
      </c>
      <c r="C263" s="37">
        <v>1</v>
      </c>
      <c r="D263" s="37" t="s">
        <v>8</v>
      </c>
      <c r="E263" s="39" t="s">
        <v>7</v>
      </c>
    </row>
    <row r="264" spans="1:5" outlineLevel="1" x14ac:dyDescent="0.25">
      <c r="A264" s="17" t="s">
        <v>385</v>
      </c>
      <c r="B264" s="17">
        <v>29</v>
      </c>
      <c r="C264" s="37">
        <v>1</v>
      </c>
      <c r="D264" s="37" t="s">
        <v>8</v>
      </c>
      <c r="E264" s="39" t="s">
        <v>7</v>
      </c>
    </row>
    <row r="265" spans="1:5" outlineLevel="1" x14ac:dyDescent="0.25">
      <c r="A265" s="17" t="s">
        <v>384</v>
      </c>
      <c r="B265" s="17">
        <v>26</v>
      </c>
      <c r="C265" s="37">
        <v>1</v>
      </c>
      <c r="D265" s="37" t="s">
        <v>8</v>
      </c>
      <c r="E265" s="39" t="s">
        <v>7</v>
      </c>
    </row>
    <row r="266" spans="1:5" outlineLevel="1" x14ac:dyDescent="0.25">
      <c r="A266" s="17" t="s">
        <v>386</v>
      </c>
      <c r="B266" s="17">
        <v>49</v>
      </c>
      <c r="C266" s="37">
        <v>2</v>
      </c>
      <c r="D266" s="37" t="s">
        <v>8</v>
      </c>
      <c r="E266" s="39" t="s">
        <v>7</v>
      </c>
    </row>
    <row r="267" spans="1:5" ht="25.5" outlineLevel="1" x14ac:dyDescent="0.25">
      <c r="A267" s="17" t="s">
        <v>387</v>
      </c>
      <c r="B267" s="17">
        <v>30</v>
      </c>
      <c r="C267" s="37">
        <v>1</v>
      </c>
      <c r="D267" s="37" t="s">
        <v>6</v>
      </c>
      <c r="E267" s="39" t="s">
        <v>7</v>
      </c>
    </row>
    <row r="268" spans="1:5" ht="18" customHeight="1" outlineLevel="1" x14ac:dyDescent="0.25">
      <c r="A268" s="17" t="s">
        <v>388</v>
      </c>
      <c r="B268" s="17">
        <v>62</v>
      </c>
      <c r="C268" s="37">
        <v>2</v>
      </c>
      <c r="D268" s="37" t="s">
        <v>8</v>
      </c>
      <c r="E268" s="39" t="s">
        <v>7</v>
      </c>
    </row>
    <row r="269" spans="1:5" ht="38.25" outlineLevel="1" x14ac:dyDescent="0.25">
      <c r="A269" s="17" t="s">
        <v>389</v>
      </c>
      <c r="B269" s="17">
        <v>52</v>
      </c>
      <c r="C269" s="37">
        <v>2</v>
      </c>
      <c r="D269" s="37" t="s">
        <v>8</v>
      </c>
      <c r="E269" s="39" t="s">
        <v>7</v>
      </c>
    </row>
    <row r="270" spans="1:5" outlineLevel="1" x14ac:dyDescent="0.25">
      <c r="A270" s="17" t="s">
        <v>384</v>
      </c>
      <c r="B270" s="17">
        <v>27</v>
      </c>
      <c r="C270" s="37">
        <v>1</v>
      </c>
      <c r="D270" s="37" t="s">
        <v>8</v>
      </c>
      <c r="E270" s="39" t="s">
        <v>7</v>
      </c>
    </row>
    <row r="271" spans="1:5" ht="25.5" outlineLevel="1" x14ac:dyDescent="0.25">
      <c r="A271" s="17" t="s">
        <v>390</v>
      </c>
      <c r="B271" s="17">
        <v>16</v>
      </c>
      <c r="C271" s="37">
        <v>1</v>
      </c>
      <c r="D271" s="37" t="s">
        <v>6</v>
      </c>
      <c r="E271" s="39" t="s">
        <v>7</v>
      </c>
    </row>
    <row r="272" spans="1:5" outlineLevel="1" x14ac:dyDescent="0.25">
      <c r="A272" s="17" t="s">
        <v>391</v>
      </c>
      <c r="B272" s="17">
        <v>18</v>
      </c>
      <c r="C272" s="37">
        <v>1</v>
      </c>
      <c r="D272" s="37" t="s">
        <v>8</v>
      </c>
      <c r="E272" s="39" t="s">
        <v>7</v>
      </c>
    </row>
    <row r="273" spans="1:5" ht="25.5" outlineLevel="1" x14ac:dyDescent="0.25">
      <c r="A273" s="17" t="s">
        <v>392</v>
      </c>
      <c r="B273" s="17">
        <v>145</v>
      </c>
      <c r="C273" s="37">
        <v>6</v>
      </c>
      <c r="D273" s="37" t="s">
        <v>8</v>
      </c>
      <c r="E273" s="39" t="s">
        <v>7</v>
      </c>
    </row>
    <row r="274" spans="1:5" ht="25.5" outlineLevel="1" x14ac:dyDescent="0.25">
      <c r="A274" s="27" t="s">
        <v>393</v>
      </c>
      <c r="B274" s="17">
        <v>83</v>
      </c>
      <c r="C274" s="37">
        <v>4</v>
      </c>
      <c r="D274" s="37" t="s">
        <v>8</v>
      </c>
      <c r="E274" s="39" t="s">
        <v>7</v>
      </c>
    </row>
    <row r="275" spans="1:5" ht="25.5" outlineLevel="1" x14ac:dyDescent="0.25">
      <c r="A275" s="132" t="s">
        <v>394</v>
      </c>
      <c r="B275" s="17">
        <v>29</v>
      </c>
      <c r="C275" s="37">
        <v>1</v>
      </c>
      <c r="D275" s="37" t="s">
        <v>8</v>
      </c>
      <c r="E275" s="39" t="s">
        <v>7</v>
      </c>
    </row>
    <row r="276" spans="1:5" ht="18" customHeight="1" outlineLevel="1" x14ac:dyDescent="0.25">
      <c r="A276" s="17" t="s">
        <v>395</v>
      </c>
      <c r="B276" s="17">
        <v>28</v>
      </c>
      <c r="C276" s="37">
        <v>1</v>
      </c>
      <c r="D276" s="37" t="s">
        <v>8</v>
      </c>
      <c r="E276" s="39" t="s">
        <v>7</v>
      </c>
    </row>
    <row r="277" spans="1:5" ht="25.5" outlineLevel="1" x14ac:dyDescent="0.25">
      <c r="A277" s="17" t="s">
        <v>396</v>
      </c>
      <c r="B277" s="17">
        <v>225</v>
      </c>
      <c r="C277" s="37">
        <v>9</v>
      </c>
      <c r="D277" s="37" t="s">
        <v>8</v>
      </c>
      <c r="E277" s="39" t="s">
        <v>7</v>
      </c>
    </row>
    <row r="278" spans="1:5" outlineLevel="1" x14ac:dyDescent="0.25">
      <c r="A278" s="131" t="s">
        <v>397</v>
      </c>
      <c r="B278" s="17">
        <v>21</v>
      </c>
      <c r="C278" s="37">
        <v>1</v>
      </c>
      <c r="D278" s="37" t="s">
        <v>6</v>
      </c>
      <c r="E278" s="39" t="s">
        <v>7</v>
      </c>
    </row>
    <row r="279" spans="1:5" ht="25.5" outlineLevel="1" x14ac:dyDescent="0.25">
      <c r="A279" s="17" t="s">
        <v>398</v>
      </c>
      <c r="B279" s="128">
        <v>101</v>
      </c>
      <c r="C279" s="37">
        <v>1</v>
      </c>
      <c r="D279" s="17" t="s">
        <v>9</v>
      </c>
      <c r="E279" s="39" t="s">
        <v>7</v>
      </c>
    </row>
    <row r="280" spans="1:5" ht="25.5" outlineLevel="1" x14ac:dyDescent="0.25">
      <c r="A280" s="17" t="s">
        <v>399</v>
      </c>
      <c r="B280" s="128">
        <v>300</v>
      </c>
      <c r="C280" s="37">
        <v>1</v>
      </c>
      <c r="D280" s="17" t="s">
        <v>9</v>
      </c>
      <c r="E280" s="39" t="s">
        <v>7</v>
      </c>
    </row>
    <row r="281" spans="1:5" outlineLevel="1" x14ac:dyDescent="0.25">
      <c r="A281" s="17" t="s">
        <v>375</v>
      </c>
      <c r="B281" s="128">
        <v>101</v>
      </c>
      <c r="C281" s="37">
        <v>1</v>
      </c>
      <c r="D281" s="130" t="s">
        <v>9</v>
      </c>
      <c r="E281" s="39" t="s">
        <v>7</v>
      </c>
    </row>
    <row r="282" spans="1:5" ht="25.5" outlineLevel="1" x14ac:dyDescent="0.25">
      <c r="A282" s="17" t="s">
        <v>400</v>
      </c>
      <c r="B282" s="128">
        <v>101</v>
      </c>
      <c r="C282" s="37">
        <v>1</v>
      </c>
      <c r="D282" s="130" t="s">
        <v>9</v>
      </c>
      <c r="E282" s="39" t="s">
        <v>7</v>
      </c>
    </row>
    <row r="283" spans="1:5" ht="25.5" outlineLevel="1" x14ac:dyDescent="0.25">
      <c r="A283" s="17" t="s">
        <v>401</v>
      </c>
      <c r="B283" s="128">
        <v>101</v>
      </c>
      <c r="C283" s="37">
        <v>1</v>
      </c>
      <c r="D283" s="130" t="s">
        <v>9</v>
      </c>
      <c r="E283" s="39" t="s">
        <v>7</v>
      </c>
    </row>
    <row r="284" spans="1:5" outlineLevel="1" x14ac:dyDescent="0.25">
      <c r="A284" s="17" t="s">
        <v>402</v>
      </c>
      <c r="B284" s="130">
        <v>30</v>
      </c>
      <c r="C284" s="37">
        <v>1</v>
      </c>
      <c r="D284" s="130" t="s">
        <v>8</v>
      </c>
      <c r="E284" s="39" t="s">
        <v>7</v>
      </c>
    </row>
    <row r="285" spans="1:5" ht="25.5" outlineLevel="1" x14ac:dyDescent="0.25">
      <c r="A285" s="17" t="s">
        <v>403</v>
      </c>
      <c r="B285" s="130">
        <v>26</v>
      </c>
      <c r="C285" s="37">
        <v>1</v>
      </c>
      <c r="D285" s="17" t="s">
        <v>6</v>
      </c>
      <c r="E285" s="39" t="s">
        <v>7</v>
      </c>
    </row>
    <row r="286" spans="1:5" outlineLevel="1" x14ac:dyDescent="0.25">
      <c r="A286" s="17" t="s">
        <v>402</v>
      </c>
      <c r="B286" s="130">
        <v>25</v>
      </c>
      <c r="C286" s="37">
        <v>1</v>
      </c>
      <c r="D286" s="17" t="s">
        <v>8</v>
      </c>
      <c r="E286" s="39" t="s">
        <v>7</v>
      </c>
    </row>
    <row r="287" spans="1:5" outlineLevel="1" x14ac:dyDescent="0.25">
      <c r="A287" s="17" t="s">
        <v>404</v>
      </c>
      <c r="B287" s="17">
        <v>27</v>
      </c>
      <c r="C287" s="37">
        <v>1</v>
      </c>
      <c r="D287" s="17" t="s">
        <v>8</v>
      </c>
      <c r="E287" s="39" t="s">
        <v>7</v>
      </c>
    </row>
    <row r="288" spans="1:5" outlineLevel="1" x14ac:dyDescent="0.25">
      <c r="A288" s="17" t="s">
        <v>405</v>
      </c>
      <c r="B288" s="130">
        <v>52</v>
      </c>
      <c r="C288" s="37">
        <v>2</v>
      </c>
      <c r="D288" s="17" t="s">
        <v>6</v>
      </c>
      <c r="E288" s="39" t="s">
        <v>7</v>
      </c>
    </row>
    <row r="289" spans="1:5" ht="25.5" outlineLevel="1" x14ac:dyDescent="0.25">
      <c r="A289" s="17" t="s">
        <v>406</v>
      </c>
      <c r="B289" s="17">
        <v>27</v>
      </c>
      <c r="C289" s="37">
        <v>1</v>
      </c>
      <c r="D289" s="17" t="s">
        <v>8</v>
      </c>
      <c r="E289" s="39" t="s">
        <v>7</v>
      </c>
    </row>
    <row r="290" spans="1:5" ht="25.5" outlineLevel="1" x14ac:dyDescent="0.25">
      <c r="A290" s="17" t="s">
        <v>407</v>
      </c>
      <c r="B290" s="17">
        <v>41</v>
      </c>
      <c r="C290" s="37">
        <v>1</v>
      </c>
      <c r="D290" s="17" t="s">
        <v>6</v>
      </c>
      <c r="E290" s="39" t="s">
        <v>7</v>
      </c>
    </row>
    <row r="291" spans="1:5" ht="25.5" outlineLevel="1" x14ac:dyDescent="0.25">
      <c r="A291" s="17" t="s">
        <v>408</v>
      </c>
      <c r="B291" s="17">
        <v>21</v>
      </c>
      <c r="C291" s="37">
        <v>1</v>
      </c>
      <c r="D291" s="17" t="s">
        <v>8</v>
      </c>
      <c r="E291" s="39" t="s">
        <v>7</v>
      </c>
    </row>
    <row r="292" spans="1:5" outlineLevel="1" x14ac:dyDescent="0.25">
      <c r="A292" s="17" t="s">
        <v>409</v>
      </c>
      <c r="B292" s="17">
        <v>27</v>
      </c>
      <c r="C292" s="37">
        <v>1</v>
      </c>
      <c r="D292" s="17" t="s">
        <v>8</v>
      </c>
      <c r="E292" s="39" t="s">
        <v>7</v>
      </c>
    </row>
    <row r="293" spans="1:5" ht="18" customHeight="1" outlineLevel="1" x14ac:dyDescent="0.25">
      <c r="A293" s="17" t="s">
        <v>410</v>
      </c>
      <c r="B293" s="17">
        <v>215</v>
      </c>
      <c r="C293" s="37">
        <v>8</v>
      </c>
      <c r="D293" s="17" t="s">
        <v>8</v>
      </c>
      <c r="E293" s="39" t="s">
        <v>7</v>
      </c>
    </row>
    <row r="294" spans="1:5" ht="25.5" outlineLevel="1" x14ac:dyDescent="0.25">
      <c r="A294" s="17" t="s">
        <v>411</v>
      </c>
      <c r="B294" s="17">
        <v>21</v>
      </c>
      <c r="C294" s="37">
        <v>1</v>
      </c>
      <c r="D294" s="17" t="s">
        <v>6</v>
      </c>
      <c r="E294" s="39" t="s">
        <v>7</v>
      </c>
    </row>
    <row r="295" spans="1:5" ht="25.5" outlineLevel="1" x14ac:dyDescent="0.25">
      <c r="A295" s="17" t="s">
        <v>412</v>
      </c>
      <c r="B295" s="17">
        <v>32</v>
      </c>
      <c r="C295" s="37">
        <v>1</v>
      </c>
      <c r="D295" s="17" t="s">
        <v>8</v>
      </c>
      <c r="E295" s="39" t="s">
        <v>7</v>
      </c>
    </row>
    <row r="296" spans="1:5" outlineLevel="1" x14ac:dyDescent="0.25">
      <c r="A296" s="17" t="s">
        <v>402</v>
      </c>
      <c r="B296" s="130">
        <v>28</v>
      </c>
      <c r="C296" s="37">
        <v>1</v>
      </c>
      <c r="D296" s="130" t="s">
        <v>8</v>
      </c>
      <c r="E296" s="39" t="s">
        <v>7</v>
      </c>
    </row>
    <row r="297" spans="1:5" ht="25.5" outlineLevel="1" x14ac:dyDescent="0.25">
      <c r="A297" s="17" t="s">
        <v>413</v>
      </c>
      <c r="B297" s="130">
        <v>31</v>
      </c>
      <c r="C297" s="37">
        <v>1</v>
      </c>
      <c r="D297" s="130" t="s">
        <v>8</v>
      </c>
      <c r="E297" s="39" t="s">
        <v>7</v>
      </c>
    </row>
    <row r="298" spans="1:5" ht="25.5" outlineLevel="1" x14ac:dyDescent="0.25">
      <c r="A298" s="17" t="s">
        <v>414</v>
      </c>
      <c r="B298" s="17">
        <v>29</v>
      </c>
      <c r="C298" s="37">
        <v>1</v>
      </c>
      <c r="D298" s="17" t="s">
        <v>8</v>
      </c>
      <c r="E298" s="39" t="s">
        <v>7</v>
      </c>
    </row>
    <row r="299" spans="1:5" outlineLevel="1" x14ac:dyDescent="0.25">
      <c r="A299" s="131" t="s">
        <v>415</v>
      </c>
      <c r="B299" s="130">
        <v>26</v>
      </c>
      <c r="C299" s="37">
        <v>1</v>
      </c>
      <c r="D299" s="130" t="s">
        <v>8</v>
      </c>
      <c r="E299" s="39" t="s">
        <v>7</v>
      </c>
    </row>
    <row r="300" spans="1:5" outlineLevel="1" x14ac:dyDescent="0.25">
      <c r="A300" s="131" t="s">
        <v>416</v>
      </c>
      <c r="B300" s="130">
        <v>21</v>
      </c>
      <c r="C300" s="37">
        <v>1</v>
      </c>
      <c r="D300" s="130" t="s">
        <v>6</v>
      </c>
      <c r="E300" s="39" t="s">
        <v>7</v>
      </c>
    </row>
    <row r="301" spans="1:5" ht="25.5" outlineLevel="1" x14ac:dyDescent="0.25">
      <c r="A301" s="17" t="s">
        <v>417</v>
      </c>
      <c r="B301" s="17">
        <v>204</v>
      </c>
      <c r="C301" s="37">
        <v>7</v>
      </c>
      <c r="D301" s="17" t="s">
        <v>8</v>
      </c>
      <c r="E301" s="39" t="s">
        <v>7</v>
      </c>
    </row>
    <row r="302" spans="1:5" outlineLevel="1" x14ac:dyDescent="0.25">
      <c r="A302" s="17" t="s">
        <v>418</v>
      </c>
      <c r="B302" s="17">
        <v>27</v>
      </c>
      <c r="C302" s="37">
        <v>1</v>
      </c>
      <c r="D302" s="17" t="s">
        <v>8</v>
      </c>
      <c r="E302" s="39" t="s">
        <v>7</v>
      </c>
    </row>
    <row r="303" spans="1:5" ht="25.5" outlineLevel="1" x14ac:dyDescent="0.25">
      <c r="A303" s="17" t="s">
        <v>398</v>
      </c>
      <c r="B303" s="128">
        <v>101</v>
      </c>
      <c r="C303" s="37">
        <v>1</v>
      </c>
      <c r="D303" s="17" t="s">
        <v>9</v>
      </c>
      <c r="E303" s="39" t="s">
        <v>7</v>
      </c>
    </row>
    <row r="304" spans="1:5" outlineLevel="1" x14ac:dyDescent="0.25">
      <c r="A304" s="17" t="s">
        <v>419</v>
      </c>
      <c r="B304" s="128">
        <v>101</v>
      </c>
      <c r="C304" s="37">
        <v>1</v>
      </c>
      <c r="D304" s="17" t="s">
        <v>9</v>
      </c>
      <c r="E304" s="39" t="s">
        <v>7</v>
      </c>
    </row>
    <row r="305" spans="1:5" outlineLevel="1" x14ac:dyDescent="0.25">
      <c r="A305" s="17" t="s">
        <v>420</v>
      </c>
      <c r="B305" s="128">
        <v>101</v>
      </c>
      <c r="C305" s="37">
        <v>1</v>
      </c>
      <c r="D305" s="17" t="s">
        <v>9</v>
      </c>
      <c r="E305" s="39" t="s">
        <v>7</v>
      </c>
    </row>
    <row r="306" spans="1:5" outlineLevel="1" x14ac:dyDescent="0.25">
      <c r="A306" s="17" t="s">
        <v>421</v>
      </c>
      <c r="B306" s="128">
        <v>101</v>
      </c>
      <c r="C306" s="37">
        <v>1</v>
      </c>
      <c r="D306" s="17" t="s">
        <v>9</v>
      </c>
      <c r="E306" s="39" t="s">
        <v>7</v>
      </c>
    </row>
    <row r="307" spans="1:5" ht="38.25" outlineLevel="1" x14ac:dyDescent="0.25">
      <c r="A307" s="17" t="s">
        <v>422</v>
      </c>
      <c r="B307" s="128">
        <v>101</v>
      </c>
      <c r="C307" s="37">
        <v>1</v>
      </c>
      <c r="D307" s="17" t="s">
        <v>9</v>
      </c>
      <c r="E307" s="39" t="s">
        <v>7</v>
      </c>
    </row>
    <row r="308" spans="1:5" ht="25.5" outlineLevel="1" x14ac:dyDescent="0.25">
      <c r="A308" s="17" t="s">
        <v>423</v>
      </c>
      <c r="B308" s="128">
        <v>101</v>
      </c>
      <c r="C308" s="37">
        <v>1</v>
      </c>
      <c r="D308" s="17" t="s">
        <v>9</v>
      </c>
      <c r="E308" s="39" t="s">
        <v>7</v>
      </c>
    </row>
    <row r="309" spans="1:5" ht="25.5" outlineLevel="1" x14ac:dyDescent="0.25">
      <c r="A309" s="17" t="s">
        <v>424</v>
      </c>
      <c r="B309" s="130">
        <v>28</v>
      </c>
      <c r="C309" s="37">
        <v>1</v>
      </c>
      <c r="D309" s="130" t="s">
        <v>8</v>
      </c>
      <c r="E309" s="39" t="s">
        <v>7</v>
      </c>
    </row>
    <row r="310" spans="1:5" ht="25.5" outlineLevel="1" x14ac:dyDescent="0.25">
      <c r="A310" s="17" t="s">
        <v>425</v>
      </c>
      <c r="B310" s="130">
        <v>33</v>
      </c>
      <c r="C310" s="37">
        <v>1</v>
      </c>
      <c r="D310" s="130" t="s">
        <v>8</v>
      </c>
      <c r="E310" s="39" t="s">
        <v>7</v>
      </c>
    </row>
    <row r="311" spans="1:5" outlineLevel="1" x14ac:dyDescent="0.25">
      <c r="A311" s="17" t="s">
        <v>426</v>
      </c>
      <c r="B311" s="130">
        <v>30</v>
      </c>
      <c r="C311" s="37">
        <v>1</v>
      </c>
      <c r="D311" s="130" t="s">
        <v>8</v>
      </c>
      <c r="E311" s="39" t="s">
        <v>7</v>
      </c>
    </row>
    <row r="312" spans="1:5" ht="25.5" outlineLevel="1" x14ac:dyDescent="0.25">
      <c r="A312" s="17" t="s">
        <v>425</v>
      </c>
      <c r="B312" s="130">
        <v>30</v>
      </c>
      <c r="C312" s="37">
        <v>1</v>
      </c>
      <c r="D312" s="130" t="s">
        <v>8</v>
      </c>
      <c r="E312" s="39" t="s">
        <v>7</v>
      </c>
    </row>
    <row r="313" spans="1:5" outlineLevel="1" x14ac:dyDescent="0.25">
      <c r="A313" s="17" t="s">
        <v>427</v>
      </c>
      <c r="B313" s="130">
        <v>86</v>
      </c>
      <c r="C313" s="37">
        <v>3</v>
      </c>
      <c r="D313" s="130" t="s">
        <v>8</v>
      </c>
      <c r="E313" s="39" t="s">
        <v>7</v>
      </c>
    </row>
    <row r="314" spans="1:5" ht="25.5" outlineLevel="1" x14ac:dyDescent="0.25">
      <c r="A314" s="17" t="s">
        <v>428</v>
      </c>
      <c r="B314" s="130">
        <v>29</v>
      </c>
      <c r="C314" s="37">
        <v>1</v>
      </c>
      <c r="D314" s="130" t="s">
        <v>8</v>
      </c>
      <c r="E314" s="39" t="s">
        <v>7</v>
      </c>
    </row>
    <row r="315" spans="1:5" ht="25.5" outlineLevel="1" x14ac:dyDescent="0.25">
      <c r="A315" s="17" t="s">
        <v>425</v>
      </c>
      <c r="B315" s="130">
        <v>31</v>
      </c>
      <c r="C315" s="37">
        <v>1</v>
      </c>
      <c r="D315" s="17" t="s">
        <v>8</v>
      </c>
      <c r="E315" s="39" t="s">
        <v>7</v>
      </c>
    </row>
    <row r="316" spans="1:5" ht="25.5" outlineLevel="1" x14ac:dyDescent="0.25">
      <c r="A316" s="17" t="s">
        <v>429</v>
      </c>
      <c r="B316" s="130">
        <v>29</v>
      </c>
      <c r="C316" s="37">
        <v>1</v>
      </c>
      <c r="D316" s="17" t="s">
        <v>8</v>
      </c>
      <c r="E316" s="39" t="s">
        <v>7</v>
      </c>
    </row>
    <row r="317" spans="1:5" ht="25.5" outlineLevel="1" x14ac:dyDescent="0.25">
      <c r="A317" s="17" t="s">
        <v>430</v>
      </c>
      <c r="B317" s="130">
        <v>16</v>
      </c>
      <c r="C317" s="37">
        <v>1</v>
      </c>
      <c r="D317" s="130" t="s">
        <v>6</v>
      </c>
      <c r="E317" s="39" t="s">
        <v>7</v>
      </c>
    </row>
    <row r="318" spans="1:5" ht="25.5" outlineLevel="1" x14ac:dyDescent="0.25">
      <c r="A318" s="17" t="s">
        <v>431</v>
      </c>
      <c r="B318" s="17">
        <v>58</v>
      </c>
      <c r="C318" s="37">
        <v>2</v>
      </c>
      <c r="D318" s="17" t="s">
        <v>8</v>
      </c>
      <c r="E318" s="39" t="s">
        <v>7</v>
      </c>
    </row>
    <row r="319" spans="1:5" ht="16.5" customHeight="1" outlineLevel="1" x14ac:dyDescent="0.25">
      <c r="A319" s="17" t="s">
        <v>432</v>
      </c>
      <c r="B319" s="130">
        <v>21</v>
      </c>
      <c r="C319" s="37">
        <v>1</v>
      </c>
      <c r="D319" s="17" t="s">
        <v>8</v>
      </c>
      <c r="E319" s="39" t="s">
        <v>7</v>
      </c>
    </row>
    <row r="320" spans="1:5" ht="25.5" outlineLevel="1" x14ac:dyDescent="0.25">
      <c r="A320" s="17" t="s">
        <v>433</v>
      </c>
      <c r="B320" s="17">
        <v>25</v>
      </c>
      <c r="C320" s="37">
        <v>1</v>
      </c>
      <c r="D320" s="17" t="s">
        <v>8</v>
      </c>
      <c r="E320" s="39" t="s">
        <v>7</v>
      </c>
    </row>
    <row r="321" spans="1:7" outlineLevel="1" x14ac:dyDescent="0.25">
      <c r="A321" s="17" t="s">
        <v>434</v>
      </c>
      <c r="B321" s="17">
        <v>30</v>
      </c>
      <c r="C321" s="37">
        <v>1</v>
      </c>
      <c r="D321" s="17" t="s">
        <v>8</v>
      </c>
      <c r="E321" s="39" t="s">
        <v>7</v>
      </c>
    </row>
    <row r="322" spans="1:7" outlineLevel="1" x14ac:dyDescent="0.25">
      <c r="A322" s="17" t="s">
        <v>435</v>
      </c>
      <c r="B322" s="17">
        <v>21</v>
      </c>
      <c r="C322" s="37">
        <v>1</v>
      </c>
      <c r="D322" s="17" t="s">
        <v>8</v>
      </c>
      <c r="E322" s="39" t="s">
        <v>7</v>
      </c>
    </row>
    <row r="323" spans="1:7" ht="17.25" customHeight="1" outlineLevel="1" x14ac:dyDescent="0.25">
      <c r="A323" s="17" t="s">
        <v>436</v>
      </c>
      <c r="B323" s="17">
        <v>19</v>
      </c>
      <c r="C323" s="37">
        <v>1</v>
      </c>
      <c r="D323" s="17" t="s">
        <v>6</v>
      </c>
      <c r="E323" s="39" t="s">
        <v>7</v>
      </c>
    </row>
    <row r="324" spans="1:7" ht="25.5" outlineLevel="1" x14ac:dyDescent="0.25">
      <c r="A324" s="17" t="s">
        <v>437</v>
      </c>
      <c r="B324" s="17">
        <v>31</v>
      </c>
      <c r="C324" s="37">
        <v>1</v>
      </c>
      <c r="D324" s="17" t="s">
        <v>8</v>
      </c>
      <c r="E324" s="39" t="s">
        <v>7</v>
      </c>
    </row>
    <row r="325" spans="1:7" outlineLevel="1" x14ac:dyDescent="0.25">
      <c r="A325" s="17" t="s">
        <v>438</v>
      </c>
      <c r="B325" s="17">
        <v>31</v>
      </c>
      <c r="C325" s="37">
        <v>1</v>
      </c>
      <c r="D325" s="17" t="s">
        <v>8</v>
      </c>
      <c r="E325" s="39" t="s">
        <v>7</v>
      </c>
    </row>
    <row r="326" spans="1:7" outlineLevel="1" x14ac:dyDescent="0.25">
      <c r="A326" s="17" t="s">
        <v>439</v>
      </c>
      <c r="B326" s="17">
        <v>28</v>
      </c>
      <c r="C326" s="37">
        <v>1</v>
      </c>
      <c r="D326" s="17" t="s">
        <v>8</v>
      </c>
      <c r="E326" s="39" t="s">
        <v>7</v>
      </c>
    </row>
    <row r="327" spans="1:7" ht="25.5" outlineLevel="1" x14ac:dyDescent="0.25">
      <c r="A327" s="17" t="s">
        <v>440</v>
      </c>
      <c r="B327" s="130">
        <v>19</v>
      </c>
      <c r="C327" s="37">
        <v>1</v>
      </c>
      <c r="D327" s="130" t="s">
        <v>6</v>
      </c>
      <c r="E327" s="39" t="s">
        <v>7</v>
      </c>
    </row>
    <row r="328" spans="1:7" ht="25.5" outlineLevel="1" x14ac:dyDescent="0.25">
      <c r="A328" s="17" t="s">
        <v>398</v>
      </c>
      <c r="B328" s="128">
        <v>101</v>
      </c>
      <c r="C328" s="37">
        <v>1</v>
      </c>
      <c r="D328" s="17" t="s">
        <v>9</v>
      </c>
      <c r="E328" s="39" t="s">
        <v>7</v>
      </c>
    </row>
    <row r="329" spans="1:7" ht="25.5" outlineLevel="1" x14ac:dyDescent="0.25">
      <c r="A329" s="17" t="s">
        <v>441</v>
      </c>
      <c r="B329" s="128">
        <v>101</v>
      </c>
      <c r="C329" s="37">
        <v>1</v>
      </c>
      <c r="D329" s="17" t="s">
        <v>9</v>
      </c>
      <c r="E329" s="39" t="s">
        <v>7</v>
      </c>
    </row>
    <row r="330" spans="1:7" ht="25.5" outlineLevel="1" x14ac:dyDescent="0.25">
      <c r="A330" s="17" t="s">
        <v>442</v>
      </c>
      <c r="B330" s="128">
        <v>101</v>
      </c>
      <c r="C330" s="37">
        <v>1</v>
      </c>
      <c r="D330" s="17" t="s">
        <v>9</v>
      </c>
      <c r="E330" s="39" t="s">
        <v>7</v>
      </c>
    </row>
    <row r="331" spans="1:7" ht="25.5" outlineLevel="1" x14ac:dyDescent="0.25">
      <c r="A331" s="17" t="s">
        <v>443</v>
      </c>
      <c r="B331" s="128">
        <v>101</v>
      </c>
      <c r="C331" s="37">
        <v>1</v>
      </c>
      <c r="D331" s="17" t="s">
        <v>9</v>
      </c>
      <c r="E331" s="39" t="s">
        <v>7</v>
      </c>
    </row>
    <row r="332" spans="1:7" outlineLevel="1" x14ac:dyDescent="0.25">
      <c r="A332" s="17" t="s">
        <v>444</v>
      </c>
      <c r="B332" s="130">
        <v>31</v>
      </c>
      <c r="C332" s="37">
        <v>1</v>
      </c>
      <c r="D332" s="130" t="s">
        <v>8</v>
      </c>
      <c r="E332" s="39" t="s">
        <v>7</v>
      </c>
    </row>
    <row r="333" spans="1:7" ht="17.25" customHeight="1" outlineLevel="1" x14ac:dyDescent="0.25">
      <c r="A333" s="17" t="s">
        <v>445</v>
      </c>
      <c r="B333" s="130">
        <v>26</v>
      </c>
      <c r="C333" s="37">
        <v>1</v>
      </c>
      <c r="D333" s="130" t="s">
        <v>8</v>
      </c>
      <c r="E333" s="39" t="s">
        <v>7</v>
      </c>
      <c r="G333">
        <f>SUBTOTAL(9,C211:C587)</f>
        <v>570</v>
      </c>
    </row>
    <row r="334" spans="1:7" outlineLevel="1" x14ac:dyDescent="0.25">
      <c r="A334" s="17" t="s">
        <v>446</v>
      </c>
      <c r="B334" s="130">
        <v>116</v>
      </c>
      <c r="C334" s="37">
        <v>5</v>
      </c>
      <c r="D334" s="130" t="s">
        <v>8</v>
      </c>
      <c r="E334" s="39" t="s">
        <v>7</v>
      </c>
    </row>
    <row r="335" spans="1:7" outlineLevel="1" x14ac:dyDescent="0.25">
      <c r="A335" s="17" t="s">
        <v>447</v>
      </c>
      <c r="B335" s="130">
        <v>122</v>
      </c>
      <c r="C335" s="37">
        <v>5</v>
      </c>
      <c r="D335" s="130" t="s">
        <v>8</v>
      </c>
      <c r="E335" s="39" t="s">
        <v>7</v>
      </c>
    </row>
    <row r="336" spans="1:7" ht="25.5" outlineLevel="1" x14ac:dyDescent="0.25">
      <c r="A336" s="17" t="s">
        <v>448</v>
      </c>
      <c r="B336" s="130">
        <v>26</v>
      </c>
      <c r="C336" s="37">
        <v>1</v>
      </c>
      <c r="D336" s="130" t="s">
        <v>8</v>
      </c>
      <c r="E336" s="39" t="s">
        <v>7</v>
      </c>
    </row>
    <row r="337" spans="1:5" outlineLevel="1" x14ac:dyDescent="0.25">
      <c r="A337" s="17" t="s">
        <v>449</v>
      </c>
      <c r="B337" s="130">
        <v>31</v>
      </c>
      <c r="C337" s="37">
        <v>1</v>
      </c>
      <c r="D337" s="130" t="s">
        <v>8</v>
      </c>
      <c r="E337" s="39" t="s">
        <v>7</v>
      </c>
    </row>
    <row r="338" spans="1:5" outlineLevel="1" x14ac:dyDescent="0.25">
      <c r="A338" s="17" t="s">
        <v>450</v>
      </c>
      <c r="B338" s="130">
        <v>21</v>
      </c>
      <c r="C338" s="37">
        <v>1</v>
      </c>
      <c r="D338" s="130" t="s">
        <v>8</v>
      </c>
      <c r="E338" s="39" t="s">
        <v>7</v>
      </c>
    </row>
    <row r="339" spans="1:5" ht="25.5" outlineLevel="1" x14ac:dyDescent="0.25">
      <c r="A339" s="17" t="s">
        <v>451</v>
      </c>
      <c r="B339" s="130">
        <v>21</v>
      </c>
      <c r="C339" s="37">
        <v>1</v>
      </c>
      <c r="D339" s="130" t="s">
        <v>8</v>
      </c>
      <c r="E339" s="39" t="s">
        <v>7</v>
      </c>
    </row>
    <row r="340" spans="1:5" ht="25.5" outlineLevel="1" x14ac:dyDescent="0.25">
      <c r="A340" s="17" t="s">
        <v>452</v>
      </c>
      <c r="B340" s="130">
        <v>26</v>
      </c>
      <c r="C340" s="37">
        <v>1</v>
      </c>
      <c r="D340" s="130" t="s">
        <v>8</v>
      </c>
      <c r="E340" s="39" t="s">
        <v>7</v>
      </c>
    </row>
    <row r="341" spans="1:5" outlineLevel="1" x14ac:dyDescent="0.25">
      <c r="A341" s="17" t="s">
        <v>453</v>
      </c>
      <c r="B341" s="130">
        <v>26</v>
      </c>
      <c r="C341" s="37">
        <v>1</v>
      </c>
      <c r="D341" s="130" t="s">
        <v>8</v>
      </c>
      <c r="E341" s="39" t="s">
        <v>7</v>
      </c>
    </row>
    <row r="342" spans="1:5" outlineLevel="1" x14ac:dyDescent="0.25">
      <c r="A342" s="17" t="s">
        <v>444</v>
      </c>
      <c r="B342" s="130">
        <v>26</v>
      </c>
      <c r="C342" s="37">
        <v>1</v>
      </c>
      <c r="D342" s="130" t="s">
        <v>8</v>
      </c>
      <c r="E342" s="39" t="s">
        <v>7</v>
      </c>
    </row>
    <row r="343" spans="1:5" ht="25.5" outlineLevel="1" x14ac:dyDescent="0.25">
      <c r="A343" s="17" t="s">
        <v>454</v>
      </c>
      <c r="B343" s="130">
        <v>102</v>
      </c>
      <c r="C343" s="37">
        <v>5</v>
      </c>
      <c r="D343" s="130" t="s">
        <v>8</v>
      </c>
      <c r="E343" s="39" t="s">
        <v>7</v>
      </c>
    </row>
    <row r="344" spans="1:5" ht="25.5" outlineLevel="1" x14ac:dyDescent="0.25">
      <c r="A344" s="17" t="s">
        <v>455</v>
      </c>
      <c r="B344" s="130">
        <v>26</v>
      </c>
      <c r="C344" s="37">
        <v>1</v>
      </c>
      <c r="D344" s="130" t="s">
        <v>8</v>
      </c>
      <c r="E344" s="39" t="s">
        <v>7</v>
      </c>
    </row>
    <row r="345" spans="1:5" outlineLevel="1" x14ac:dyDescent="0.25">
      <c r="A345" s="17" t="s">
        <v>456</v>
      </c>
      <c r="B345" s="130">
        <v>21</v>
      </c>
      <c r="C345" s="37">
        <v>1</v>
      </c>
      <c r="D345" s="130" t="s">
        <v>8</v>
      </c>
      <c r="E345" s="39" t="s">
        <v>7</v>
      </c>
    </row>
    <row r="346" spans="1:5" outlineLevel="1" x14ac:dyDescent="0.25">
      <c r="A346" s="17" t="s">
        <v>444</v>
      </c>
      <c r="B346" s="130">
        <v>21</v>
      </c>
      <c r="C346" s="37">
        <v>1</v>
      </c>
      <c r="D346" s="130" t="s">
        <v>8</v>
      </c>
      <c r="E346" s="39" t="s">
        <v>7</v>
      </c>
    </row>
    <row r="347" spans="1:5" outlineLevel="1" x14ac:dyDescent="0.25">
      <c r="A347" s="17" t="s">
        <v>449</v>
      </c>
      <c r="B347" s="130">
        <v>24</v>
      </c>
      <c r="C347" s="37">
        <v>1</v>
      </c>
      <c r="D347" s="130" t="s">
        <v>8</v>
      </c>
      <c r="E347" s="39" t="s">
        <v>7</v>
      </c>
    </row>
    <row r="348" spans="1:5" ht="38.25" outlineLevel="1" x14ac:dyDescent="0.25">
      <c r="A348" s="17" t="s">
        <v>457</v>
      </c>
      <c r="B348" s="17">
        <v>76</v>
      </c>
      <c r="C348" s="37">
        <v>1</v>
      </c>
      <c r="D348" s="17" t="s">
        <v>9</v>
      </c>
      <c r="E348" s="39" t="s">
        <v>7</v>
      </c>
    </row>
    <row r="349" spans="1:5" outlineLevel="1" x14ac:dyDescent="0.25">
      <c r="A349" s="17" t="s">
        <v>449</v>
      </c>
      <c r="B349" s="130">
        <v>31</v>
      </c>
      <c r="C349" s="37">
        <v>1</v>
      </c>
      <c r="D349" s="17" t="s">
        <v>8</v>
      </c>
      <c r="E349" s="39" t="s">
        <v>7</v>
      </c>
    </row>
    <row r="350" spans="1:5" outlineLevel="1" x14ac:dyDescent="0.25">
      <c r="A350" s="17" t="s">
        <v>458</v>
      </c>
      <c r="B350" s="130">
        <v>212</v>
      </c>
      <c r="C350" s="37">
        <v>9</v>
      </c>
      <c r="D350" s="17" t="s">
        <v>8</v>
      </c>
      <c r="E350" s="39" t="s">
        <v>7</v>
      </c>
    </row>
    <row r="351" spans="1:5" outlineLevel="1" x14ac:dyDescent="0.25">
      <c r="A351" s="131" t="s">
        <v>459</v>
      </c>
      <c r="B351" s="130">
        <v>21</v>
      </c>
      <c r="C351" s="37">
        <v>1</v>
      </c>
      <c r="D351" s="17" t="s">
        <v>8</v>
      </c>
      <c r="E351" s="39" t="s">
        <v>7</v>
      </c>
    </row>
    <row r="352" spans="1:5" outlineLevel="1" x14ac:dyDescent="0.25">
      <c r="A352" s="17" t="s">
        <v>456</v>
      </c>
      <c r="B352" s="130">
        <v>21</v>
      </c>
      <c r="C352" s="37">
        <v>1</v>
      </c>
      <c r="D352" s="17" t="s">
        <v>8</v>
      </c>
      <c r="E352" s="39" t="s">
        <v>7</v>
      </c>
    </row>
    <row r="353" spans="1:5" ht="17.25" customHeight="1" outlineLevel="1" x14ac:dyDescent="0.25">
      <c r="A353" s="17" t="s">
        <v>460</v>
      </c>
      <c r="B353" s="130">
        <v>57</v>
      </c>
      <c r="C353" s="37">
        <v>3</v>
      </c>
      <c r="D353" s="17" t="s">
        <v>8</v>
      </c>
      <c r="E353" s="39" t="s">
        <v>7</v>
      </c>
    </row>
    <row r="354" spans="1:5" ht="23.25" customHeight="1" outlineLevel="1" x14ac:dyDescent="0.25">
      <c r="A354" s="17" t="s">
        <v>461</v>
      </c>
      <c r="B354" s="130">
        <v>47</v>
      </c>
      <c r="C354" s="37">
        <v>2</v>
      </c>
      <c r="D354" s="17" t="s">
        <v>8</v>
      </c>
      <c r="E354" s="39" t="s">
        <v>7</v>
      </c>
    </row>
    <row r="355" spans="1:5" ht="17.25" customHeight="1" outlineLevel="1" x14ac:dyDescent="0.25">
      <c r="A355" s="27" t="s">
        <v>462</v>
      </c>
      <c r="B355" s="130">
        <v>21</v>
      </c>
      <c r="C355" s="37">
        <v>1</v>
      </c>
      <c r="D355" s="17" t="s">
        <v>8</v>
      </c>
      <c r="E355" s="39" t="s">
        <v>7</v>
      </c>
    </row>
    <row r="356" spans="1:5" ht="18.75" customHeight="1" outlineLevel="1" x14ac:dyDescent="0.25">
      <c r="A356" s="17" t="s">
        <v>463</v>
      </c>
      <c r="B356" s="130">
        <v>21</v>
      </c>
      <c r="C356" s="37">
        <v>1</v>
      </c>
      <c r="D356" s="17" t="s">
        <v>8</v>
      </c>
      <c r="E356" s="39" t="s">
        <v>7</v>
      </c>
    </row>
    <row r="357" spans="1:5" ht="25.5" outlineLevel="1" x14ac:dyDescent="0.25">
      <c r="A357" s="17" t="s">
        <v>464</v>
      </c>
      <c r="B357" s="128">
        <v>101</v>
      </c>
      <c r="C357" s="37">
        <v>1</v>
      </c>
      <c r="D357" s="17" t="s">
        <v>9</v>
      </c>
      <c r="E357" s="39" t="s">
        <v>7</v>
      </c>
    </row>
    <row r="358" spans="1:5" ht="25.5" outlineLevel="1" x14ac:dyDescent="0.25">
      <c r="A358" s="17" t="s">
        <v>465</v>
      </c>
      <c r="B358" s="128">
        <v>101</v>
      </c>
      <c r="C358" s="37">
        <v>1</v>
      </c>
      <c r="D358" s="17" t="s">
        <v>9</v>
      </c>
      <c r="E358" s="39" t="s">
        <v>7</v>
      </c>
    </row>
    <row r="359" spans="1:5" ht="18" customHeight="1" outlineLevel="1" x14ac:dyDescent="0.25">
      <c r="A359" s="17" t="s">
        <v>466</v>
      </c>
      <c r="B359" s="128">
        <v>101</v>
      </c>
      <c r="C359" s="37">
        <v>1</v>
      </c>
      <c r="D359" s="17" t="s">
        <v>9</v>
      </c>
      <c r="E359" s="39" t="s">
        <v>7</v>
      </c>
    </row>
    <row r="360" spans="1:5" ht="26.25" customHeight="1" outlineLevel="1" x14ac:dyDescent="0.25">
      <c r="A360" s="17" t="s">
        <v>467</v>
      </c>
      <c r="B360" s="128">
        <v>101</v>
      </c>
      <c r="C360" s="37">
        <v>1</v>
      </c>
      <c r="D360" s="17" t="s">
        <v>9</v>
      </c>
      <c r="E360" s="39" t="s">
        <v>7</v>
      </c>
    </row>
    <row r="361" spans="1:5" outlineLevel="1" x14ac:dyDescent="0.25">
      <c r="A361" s="17" t="s">
        <v>468</v>
      </c>
      <c r="B361" s="130">
        <v>47</v>
      </c>
      <c r="C361" s="37">
        <v>2</v>
      </c>
      <c r="D361" s="17" t="s">
        <v>8</v>
      </c>
      <c r="E361" s="39" t="s">
        <v>7</v>
      </c>
    </row>
    <row r="362" spans="1:5" ht="27" customHeight="1" outlineLevel="1" x14ac:dyDescent="0.25">
      <c r="A362" s="17" t="s">
        <v>469</v>
      </c>
      <c r="B362" s="130">
        <v>68</v>
      </c>
      <c r="C362" s="37">
        <v>3</v>
      </c>
      <c r="D362" s="17" t="s">
        <v>8</v>
      </c>
      <c r="E362" s="39" t="s">
        <v>7</v>
      </c>
    </row>
    <row r="363" spans="1:5" outlineLevel="1" x14ac:dyDescent="0.25">
      <c r="A363" s="17" t="s">
        <v>470</v>
      </c>
      <c r="B363" s="130">
        <v>24</v>
      </c>
      <c r="C363" s="37">
        <v>1</v>
      </c>
      <c r="D363" s="17" t="s">
        <v>8</v>
      </c>
      <c r="E363" s="39" t="s">
        <v>7</v>
      </c>
    </row>
    <row r="364" spans="1:5" outlineLevel="1" x14ac:dyDescent="0.25">
      <c r="A364" s="17" t="s">
        <v>471</v>
      </c>
      <c r="B364" s="130">
        <v>23</v>
      </c>
      <c r="C364" s="37">
        <v>1</v>
      </c>
      <c r="D364" s="17" t="s">
        <v>8</v>
      </c>
      <c r="E364" s="39" t="s">
        <v>7</v>
      </c>
    </row>
    <row r="365" spans="1:5" outlineLevel="1" x14ac:dyDescent="0.25">
      <c r="A365" s="17" t="s">
        <v>470</v>
      </c>
      <c r="B365" s="130">
        <v>22</v>
      </c>
      <c r="C365" s="37">
        <v>1</v>
      </c>
      <c r="D365" s="17" t="s">
        <v>8</v>
      </c>
      <c r="E365" s="39" t="s">
        <v>7</v>
      </c>
    </row>
    <row r="366" spans="1:5" outlineLevel="1" x14ac:dyDescent="0.25">
      <c r="A366" s="17" t="s">
        <v>472</v>
      </c>
      <c r="B366" s="130">
        <v>42</v>
      </c>
      <c r="C366" s="37">
        <v>2</v>
      </c>
      <c r="D366" s="17" t="s">
        <v>8</v>
      </c>
      <c r="E366" s="39" t="s">
        <v>7</v>
      </c>
    </row>
    <row r="367" spans="1:5" outlineLevel="1" x14ac:dyDescent="0.25">
      <c r="A367" s="17" t="s">
        <v>473</v>
      </c>
      <c r="B367" s="130">
        <v>64</v>
      </c>
      <c r="C367" s="37">
        <v>3</v>
      </c>
      <c r="D367" s="17" t="s">
        <v>8</v>
      </c>
      <c r="E367" s="39" t="s">
        <v>7</v>
      </c>
    </row>
    <row r="368" spans="1:5" outlineLevel="1" x14ac:dyDescent="0.25">
      <c r="A368" s="17" t="s">
        <v>474</v>
      </c>
      <c r="B368" s="130">
        <v>18</v>
      </c>
      <c r="C368" s="37">
        <v>1</v>
      </c>
      <c r="D368" s="17" t="s">
        <v>8</v>
      </c>
      <c r="E368" s="39" t="s">
        <v>7</v>
      </c>
    </row>
    <row r="369" spans="1:5" outlineLevel="1" x14ac:dyDescent="0.25">
      <c r="A369" s="17" t="s">
        <v>475</v>
      </c>
      <c r="B369" s="130">
        <v>23</v>
      </c>
      <c r="C369" s="37">
        <v>1</v>
      </c>
      <c r="D369" s="17" t="s">
        <v>8</v>
      </c>
      <c r="E369" s="39" t="s">
        <v>7</v>
      </c>
    </row>
    <row r="370" spans="1:5" ht="16.5" customHeight="1" outlineLevel="1" x14ac:dyDescent="0.25">
      <c r="A370" s="17" t="s">
        <v>476</v>
      </c>
      <c r="B370" s="17">
        <v>23</v>
      </c>
      <c r="C370" s="37">
        <v>1</v>
      </c>
      <c r="D370" s="17" t="s">
        <v>8</v>
      </c>
      <c r="E370" s="39" t="s">
        <v>7</v>
      </c>
    </row>
    <row r="371" spans="1:5" outlineLevel="1" x14ac:dyDescent="0.25">
      <c r="A371" s="17" t="s">
        <v>477</v>
      </c>
      <c r="B371" s="130">
        <v>56</v>
      </c>
      <c r="C371" s="37">
        <v>3</v>
      </c>
      <c r="D371" s="17" t="s">
        <v>8</v>
      </c>
      <c r="E371" s="39" t="s">
        <v>7</v>
      </c>
    </row>
    <row r="372" spans="1:5" outlineLevel="1" x14ac:dyDescent="0.25">
      <c r="A372" s="17" t="s">
        <v>478</v>
      </c>
      <c r="B372" s="37">
        <v>101</v>
      </c>
      <c r="C372" s="37">
        <v>1</v>
      </c>
      <c r="D372" s="17" t="s">
        <v>9</v>
      </c>
      <c r="E372" s="39" t="s">
        <v>7</v>
      </c>
    </row>
    <row r="373" spans="1:5" ht="16.5" customHeight="1" outlineLevel="1" x14ac:dyDescent="0.25">
      <c r="A373" s="17" t="s">
        <v>466</v>
      </c>
      <c r="B373" s="37">
        <v>101</v>
      </c>
      <c r="C373" s="37">
        <v>1</v>
      </c>
      <c r="D373" s="17" t="s">
        <v>9</v>
      </c>
      <c r="E373" s="39" t="s">
        <v>7</v>
      </c>
    </row>
    <row r="374" spans="1:5" ht="27" customHeight="1" outlineLevel="1" x14ac:dyDescent="0.25">
      <c r="A374" s="17" t="s">
        <v>467</v>
      </c>
      <c r="B374" s="37">
        <v>101</v>
      </c>
      <c r="C374" s="37">
        <v>1</v>
      </c>
      <c r="D374" s="17" t="s">
        <v>9</v>
      </c>
      <c r="E374" s="39" t="s">
        <v>7</v>
      </c>
    </row>
    <row r="375" spans="1:5" ht="24.75" customHeight="1" outlineLevel="1" x14ac:dyDescent="0.25">
      <c r="A375" s="17" t="s">
        <v>479</v>
      </c>
      <c r="B375" s="37">
        <v>101</v>
      </c>
      <c r="C375" s="37">
        <v>1</v>
      </c>
      <c r="D375" s="17" t="s">
        <v>9</v>
      </c>
      <c r="E375" s="39" t="s">
        <v>7</v>
      </c>
    </row>
    <row r="376" spans="1:5" ht="18.75" customHeight="1" outlineLevel="1" x14ac:dyDescent="0.25">
      <c r="A376" s="17" t="s">
        <v>480</v>
      </c>
      <c r="B376" s="37">
        <v>101</v>
      </c>
      <c r="C376" s="37">
        <v>1</v>
      </c>
      <c r="D376" s="17" t="s">
        <v>9</v>
      </c>
      <c r="E376" s="39" t="s">
        <v>7</v>
      </c>
    </row>
    <row r="377" spans="1:5" ht="18" customHeight="1" outlineLevel="1" x14ac:dyDescent="0.25">
      <c r="A377" s="17" t="s">
        <v>481</v>
      </c>
      <c r="B377" s="37">
        <v>101</v>
      </c>
      <c r="C377" s="37">
        <v>1</v>
      </c>
      <c r="D377" s="17" t="s">
        <v>9</v>
      </c>
      <c r="E377" s="39" t="s">
        <v>7</v>
      </c>
    </row>
    <row r="378" spans="1:5" ht="25.5" outlineLevel="1" x14ac:dyDescent="0.25">
      <c r="A378" s="17" t="s">
        <v>482</v>
      </c>
      <c r="B378" s="37">
        <v>101</v>
      </c>
      <c r="C378" s="37">
        <v>1</v>
      </c>
      <c r="D378" s="17" t="s">
        <v>9</v>
      </c>
      <c r="E378" s="39" t="s">
        <v>7</v>
      </c>
    </row>
    <row r="379" spans="1:5" ht="19.5" customHeight="1" outlineLevel="1" x14ac:dyDescent="0.25">
      <c r="A379" s="17" t="s">
        <v>483</v>
      </c>
      <c r="B379" s="37">
        <v>101</v>
      </c>
      <c r="C379" s="37">
        <v>1</v>
      </c>
      <c r="D379" s="17" t="s">
        <v>9</v>
      </c>
      <c r="E379" s="39" t="s">
        <v>7</v>
      </c>
    </row>
    <row r="380" spans="1:5" ht="25.5" outlineLevel="1" x14ac:dyDescent="0.25">
      <c r="A380" s="17" t="s">
        <v>484</v>
      </c>
      <c r="B380" s="37">
        <v>101</v>
      </c>
      <c r="C380" s="37">
        <v>1</v>
      </c>
      <c r="D380" s="17" t="s">
        <v>9</v>
      </c>
      <c r="E380" s="39" t="s">
        <v>7</v>
      </c>
    </row>
    <row r="381" spans="1:5" outlineLevel="1" x14ac:dyDescent="0.25">
      <c r="A381" s="17" t="s">
        <v>349</v>
      </c>
      <c r="B381" s="37">
        <v>101</v>
      </c>
      <c r="C381" s="37">
        <v>1</v>
      </c>
      <c r="D381" s="17" t="s">
        <v>9</v>
      </c>
      <c r="E381" s="39" t="s">
        <v>7</v>
      </c>
    </row>
    <row r="382" spans="1:5" outlineLevel="1" x14ac:dyDescent="0.25">
      <c r="A382" s="17" t="s">
        <v>485</v>
      </c>
      <c r="B382" s="37">
        <v>101</v>
      </c>
      <c r="C382" s="37">
        <v>1</v>
      </c>
      <c r="D382" s="17" t="s">
        <v>9</v>
      </c>
      <c r="E382" s="39" t="s">
        <v>7</v>
      </c>
    </row>
    <row r="383" spans="1:5" outlineLevel="1" x14ac:dyDescent="0.25">
      <c r="A383" s="17" t="s">
        <v>486</v>
      </c>
      <c r="B383" s="37">
        <v>101</v>
      </c>
      <c r="C383" s="37">
        <v>1</v>
      </c>
      <c r="D383" s="17" t="s">
        <v>9</v>
      </c>
      <c r="E383" s="39" t="s">
        <v>7</v>
      </c>
    </row>
    <row r="384" spans="1:5" ht="25.5" outlineLevel="1" x14ac:dyDescent="0.25">
      <c r="A384" s="17" t="s">
        <v>467</v>
      </c>
      <c r="B384" s="37">
        <v>101</v>
      </c>
      <c r="C384" s="37">
        <v>1</v>
      </c>
      <c r="D384" s="17" t="s">
        <v>9</v>
      </c>
      <c r="E384" s="39" t="s">
        <v>7</v>
      </c>
    </row>
    <row r="385" spans="1:5" ht="21" customHeight="1" outlineLevel="1" x14ac:dyDescent="0.25">
      <c r="A385" s="17" t="s">
        <v>487</v>
      </c>
      <c r="B385" s="37">
        <v>101</v>
      </c>
      <c r="C385" s="37">
        <v>1</v>
      </c>
      <c r="D385" s="17" t="s">
        <v>9</v>
      </c>
      <c r="E385" s="39" t="s">
        <v>7</v>
      </c>
    </row>
    <row r="386" spans="1:5" outlineLevel="1" x14ac:dyDescent="0.25">
      <c r="A386" s="17" t="s">
        <v>488</v>
      </c>
      <c r="B386" s="37">
        <v>101</v>
      </c>
      <c r="C386" s="37">
        <v>1</v>
      </c>
      <c r="D386" s="17" t="s">
        <v>9</v>
      </c>
      <c r="E386" s="39" t="s">
        <v>7</v>
      </c>
    </row>
    <row r="387" spans="1:5" ht="25.5" outlineLevel="1" x14ac:dyDescent="0.25">
      <c r="A387" s="17" t="s">
        <v>489</v>
      </c>
      <c r="B387" s="37">
        <v>101</v>
      </c>
      <c r="C387" s="37">
        <v>1</v>
      </c>
      <c r="D387" s="17" t="s">
        <v>9</v>
      </c>
      <c r="E387" s="39" t="s">
        <v>7</v>
      </c>
    </row>
    <row r="388" spans="1:5" ht="18.75" customHeight="1" outlineLevel="1" x14ac:dyDescent="0.25">
      <c r="A388" s="17" t="s">
        <v>490</v>
      </c>
      <c r="B388" s="37">
        <v>101</v>
      </c>
      <c r="C388" s="37">
        <v>1</v>
      </c>
      <c r="D388" s="17" t="s">
        <v>9</v>
      </c>
      <c r="E388" s="39" t="s">
        <v>7</v>
      </c>
    </row>
    <row r="389" spans="1:5" ht="15" customHeight="1" outlineLevel="1" x14ac:dyDescent="0.25">
      <c r="A389" s="17" t="s">
        <v>491</v>
      </c>
      <c r="B389" s="37">
        <v>101</v>
      </c>
      <c r="C389" s="37">
        <v>1</v>
      </c>
      <c r="D389" s="17" t="s">
        <v>9</v>
      </c>
      <c r="E389" s="39" t="s">
        <v>7</v>
      </c>
    </row>
    <row r="390" spans="1:5" ht="25.5" outlineLevel="1" x14ac:dyDescent="0.25">
      <c r="A390" s="17" t="s">
        <v>492</v>
      </c>
      <c r="B390" s="17">
        <v>30</v>
      </c>
      <c r="C390" s="37">
        <v>1</v>
      </c>
      <c r="D390" s="17" t="s">
        <v>6</v>
      </c>
      <c r="E390" s="39" t="s">
        <v>7</v>
      </c>
    </row>
    <row r="391" spans="1:5" ht="25.5" outlineLevel="1" x14ac:dyDescent="0.25">
      <c r="A391" s="17" t="s">
        <v>493</v>
      </c>
      <c r="B391" s="17">
        <v>20</v>
      </c>
      <c r="C391" s="37">
        <v>1</v>
      </c>
      <c r="D391" s="17" t="s">
        <v>8</v>
      </c>
      <c r="E391" s="39" t="s">
        <v>7</v>
      </c>
    </row>
    <row r="392" spans="1:5" ht="25.5" outlineLevel="1" x14ac:dyDescent="0.25">
      <c r="A392" s="17" t="s">
        <v>494</v>
      </c>
      <c r="B392" s="17">
        <v>17</v>
      </c>
      <c r="C392" s="37">
        <v>1</v>
      </c>
      <c r="D392" s="17" t="s">
        <v>8</v>
      </c>
      <c r="E392" s="39" t="s">
        <v>7</v>
      </c>
    </row>
    <row r="393" spans="1:5" ht="25.5" outlineLevel="1" x14ac:dyDescent="0.25">
      <c r="A393" s="17" t="s">
        <v>495</v>
      </c>
      <c r="B393" s="17">
        <v>20</v>
      </c>
      <c r="C393" s="37">
        <v>1</v>
      </c>
      <c r="D393" s="17" t="s">
        <v>9</v>
      </c>
      <c r="E393" s="39" t="s">
        <v>7</v>
      </c>
    </row>
    <row r="394" spans="1:5" ht="25.5" outlineLevel="1" x14ac:dyDescent="0.25">
      <c r="A394" s="17" t="s">
        <v>496</v>
      </c>
      <c r="B394" s="17">
        <v>30</v>
      </c>
      <c r="C394" s="37">
        <v>1</v>
      </c>
      <c r="D394" s="17" t="s">
        <v>9</v>
      </c>
      <c r="E394" s="39" t="s">
        <v>7</v>
      </c>
    </row>
    <row r="395" spans="1:5" outlineLevel="1" x14ac:dyDescent="0.25">
      <c r="A395" s="17" t="s">
        <v>497</v>
      </c>
      <c r="B395" s="17">
        <v>30</v>
      </c>
      <c r="C395" s="37">
        <v>1</v>
      </c>
      <c r="D395" s="17" t="s">
        <v>8</v>
      </c>
      <c r="E395" s="39" t="s">
        <v>7</v>
      </c>
    </row>
    <row r="396" spans="1:5" ht="25.5" outlineLevel="1" x14ac:dyDescent="0.25">
      <c r="A396" s="17" t="s">
        <v>498</v>
      </c>
      <c r="B396" s="17">
        <v>17</v>
      </c>
      <c r="C396" s="37">
        <v>1</v>
      </c>
      <c r="D396" s="17" t="s">
        <v>8</v>
      </c>
      <c r="E396" s="39" t="s">
        <v>7</v>
      </c>
    </row>
    <row r="397" spans="1:5" ht="25.5" outlineLevel="1" x14ac:dyDescent="0.25">
      <c r="A397" s="17" t="s">
        <v>499</v>
      </c>
      <c r="B397" s="17">
        <v>20</v>
      </c>
      <c r="C397" s="37">
        <v>1</v>
      </c>
      <c r="D397" s="17" t="s">
        <v>9</v>
      </c>
      <c r="E397" s="39" t="s">
        <v>7</v>
      </c>
    </row>
    <row r="398" spans="1:5" outlineLevel="1" x14ac:dyDescent="0.25">
      <c r="A398" s="17" t="s">
        <v>500</v>
      </c>
      <c r="B398" s="17">
        <v>25</v>
      </c>
      <c r="C398" s="37">
        <v>1</v>
      </c>
      <c r="D398" s="17" t="s">
        <v>9</v>
      </c>
      <c r="E398" s="39" t="s">
        <v>7</v>
      </c>
    </row>
    <row r="399" spans="1:5" outlineLevel="1" x14ac:dyDescent="0.25">
      <c r="A399" s="17" t="s">
        <v>501</v>
      </c>
      <c r="B399" s="17">
        <v>25</v>
      </c>
      <c r="C399" s="37">
        <v>1</v>
      </c>
      <c r="D399" s="17" t="s">
        <v>8</v>
      </c>
      <c r="E399" s="39" t="s">
        <v>7</v>
      </c>
    </row>
    <row r="400" spans="1:5" outlineLevel="1" x14ac:dyDescent="0.25">
      <c r="A400" s="17" t="s">
        <v>502</v>
      </c>
      <c r="B400" s="17">
        <v>30</v>
      </c>
      <c r="C400" s="37">
        <v>1</v>
      </c>
      <c r="D400" s="17" t="s">
        <v>8</v>
      </c>
      <c r="E400" s="39" t="s">
        <v>7</v>
      </c>
    </row>
    <row r="401" spans="1:5" ht="25.5" outlineLevel="1" x14ac:dyDescent="0.25">
      <c r="A401" s="17" t="s">
        <v>503</v>
      </c>
      <c r="B401" s="17">
        <v>25</v>
      </c>
      <c r="C401" s="37">
        <v>1</v>
      </c>
      <c r="D401" s="17" t="s">
        <v>8</v>
      </c>
      <c r="E401" s="39" t="s">
        <v>7</v>
      </c>
    </row>
    <row r="402" spans="1:5" outlineLevel="1" x14ac:dyDescent="0.25">
      <c r="A402" s="17" t="s">
        <v>478</v>
      </c>
      <c r="B402" s="128">
        <v>101</v>
      </c>
      <c r="C402" s="37">
        <v>1</v>
      </c>
      <c r="D402" s="17" t="s">
        <v>9</v>
      </c>
      <c r="E402" s="39" t="s">
        <v>7</v>
      </c>
    </row>
    <row r="403" spans="1:5" outlineLevel="1" x14ac:dyDescent="0.25">
      <c r="A403" s="17" t="s">
        <v>486</v>
      </c>
      <c r="B403" s="128">
        <v>101</v>
      </c>
      <c r="C403" s="37">
        <v>1</v>
      </c>
      <c r="D403" s="17" t="s">
        <v>9</v>
      </c>
      <c r="E403" s="39" t="s">
        <v>7</v>
      </c>
    </row>
    <row r="404" spans="1:5" ht="25.5" outlineLevel="1" x14ac:dyDescent="0.25">
      <c r="A404" s="17" t="s">
        <v>467</v>
      </c>
      <c r="B404" s="128">
        <v>101</v>
      </c>
      <c r="C404" s="37">
        <v>1</v>
      </c>
      <c r="D404" s="17" t="s">
        <v>9</v>
      </c>
      <c r="E404" s="39" t="s">
        <v>7</v>
      </c>
    </row>
    <row r="405" spans="1:5" ht="25.5" outlineLevel="1" x14ac:dyDescent="0.25">
      <c r="A405" s="17" t="s">
        <v>487</v>
      </c>
      <c r="B405" s="128">
        <v>101</v>
      </c>
      <c r="C405" s="37">
        <v>1</v>
      </c>
      <c r="D405" s="17" t="s">
        <v>9</v>
      </c>
      <c r="E405" s="39" t="s">
        <v>7</v>
      </c>
    </row>
    <row r="406" spans="1:5" ht="25.5" outlineLevel="1" x14ac:dyDescent="0.25">
      <c r="A406" s="27" t="s">
        <v>504</v>
      </c>
      <c r="B406" s="128">
        <v>101</v>
      </c>
      <c r="C406" s="37">
        <v>1</v>
      </c>
      <c r="D406" s="17" t="s">
        <v>9</v>
      </c>
      <c r="E406" s="39" t="s">
        <v>7</v>
      </c>
    </row>
    <row r="407" spans="1:5" outlineLevel="1" x14ac:dyDescent="0.25">
      <c r="A407" s="17" t="s">
        <v>505</v>
      </c>
      <c r="B407" s="128">
        <v>101</v>
      </c>
      <c r="C407" s="37">
        <v>1</v>
      </c>
      <c r="D407" s="17" t="s">
        <v>9</v>
      </c>
      <c r="E407" s="39" t="s">
        <v>7</v>
      </c>
    </row>
    <row r="408" spans="1:5" outlineLevel="1" x14ac:dyDescent="0.25">
      <c r="A408" s="17" t="s">
        <v>506</v>
      </c>
      <c r="B408" s="128">
        <v>101</v>
      </c>
      <c r="C408" s="37">
        <v>1</v>
      </c>
      <c r="D408" s="17" t="s">
        <v>9</v>
      </c>
      <c r="E408" s="39" t="s">
        <v>7</v>
      </c>
    </row>
    <row r="409" spans="1:5" ht="25.5" outlineLevel="1" x14ac:dyDescent="0.25">
      <c r="A409" s="17" t="s">
        <v>491</v>
      </c>
      <c r="B409" s="128">
        <v>101</v>
      </c>
      <c r="C409" s="37">
        <v>1</v>
      </c>
      <c r="D409" s="17" t="s">
        <v>9</v>
      </c>
      <c r="E409" s="39" t="s">
        <v>7</v>
      </c>
    </row>
    <row r="410" spans="1:5" ht="25.5" outlineLevel="1" x14ac:dyDescent="0.25">
      <c r="A410" s="17" t="s">
        <v>507</v>
      </c>
      <c r="B410" s="128">
        <v>101</v>
      </c>
      <c r="C410" s="37">
        <v>1</v>
      </c>
      <c r="D410" s="17" t="s">
        <v>9</v>
      </c>
      <c r="E410" s="39" t="s">
        <v>7</v>
      </c>
    </row>
    <row r="411" spans="1:5" outlineLevel="1" x14ac:dyDescent="0.25">
      <c r="A411" s="17" t="s">
        <v>508</v>
      </c>
      <c r="B411" s="128">
        <v>101</v>
      </c>
      <c r="C411" s="37">
        <v>1</v>
      </c>
      <c r="D411" s="17" t="s">
        <v>9</v>
      </c>
      <c r="E411" s="39" t="s">
        <v>7</v>
      </c>
    </row>
    <row r="412" spans="1:5" ht="25.5" outlineLevel="1" x14ac:dyDescent="0.25">
      <c r="A412" s="17" t="s">
        <v>332</v>
      </c>
      <c r="B412" s="128">
        <v>101</v>
      </c>
      <c r="C412" s="37">
        <v>1</v>
      </c>
      <c r="D412" s="17" t="s">
        <v>9</v>
      </c>
      <c r="E412" s="39" t="s">
        <v>7</v>
      </c>
    </row>
    <row r="413" spans="1:5" outlineLevel="1" x14ac:dyDescent="0.25">
      <c r="A413" s="17" t="s">
        <v>509</v>
      </c>
      <c r="B413" s="17">
        <v>25</v>
      </c>
      <c r="C413" s="37">
        <v>1</v>
      </c>
      <c r="D413" s="17" t="s">
        <v>6</v>
      </c>
      <c r="E413" s="39" t="s">
        <v>7</v>
      </c>
    </row>
    <row r="414" spans="1:5" outlineLevel="1" x14ac:dyDescent="0.25">
      <c r="A414" s="129" t="s">
        <v>510</v>
      </c>
      <c r="B414" s="17">
        <v>20</v>
      </c>
      <c r="C414" s="37">
        <v>1</v>
      </c>
      <c r="D414" s="17" t="s">
        <v>8</v>
      </c>
      <c r="E414" s="39" t="s">
        <v>7</v>
      </c>
    </row>
    <row r="415" spans="1:5" outlineLevel="1" collapsed="1" x14ac:dyDescent="0.25">
      <c r="A415" s="17" t="s">
        <v>511</v>
      </c>
      <c r="B415" s="17">
        <v>25</v>
      </c>
      <c r="C415" s="37">
        <v>1</v>
      </c>
      <c r="D415" s="17" t="s">
        <v>8</v>
      </c>
      <c r="E415" s="39" t="s">
        <v>7</v>
      </c>
    </row>
    <row r="416" spans="1:5" ht="25.5" outlineLevel="1" x14ac:dyDescent="0.25">
      <c r="A416" s="17" t="s">
        <v>512</v>
      </c>
      <c r="B416" s="17">
        <v>30</v>
      </c>
      <c r="C416" s="37">
        <v>1</v>
      </c>
      <c r="D416" s="17" t="s">
        <v>8</v>
      </c>
      <c r="E416" s="39" t="s">
        <v>7</v>
      </c>
    </row>
    <row r="417" spans="1:5" ht="25.5" outlineLevel="1" x14ac:dyDescent="0.25">
      <c r="A417" s="17" t="s">
        <v>513</v>
      </c>
      <c r="B417" s="17">
        <v>26</v>
      </c>
      <c r="C417" s="37">
        <v>1</v>
      </c>
      <c r="D417" s="17" t="s">
        <v>6</v>
      </c>
      <c r="E417" s="39" t="s">
        <v>7</v>
      </c>
    </row>
    <row r="418" spans="1:5" ht="25.5" outlineLevel="1" x14ac:dyDescent="0.25">
      <c r="A418" s="17" t="s">
        <v>514</v>
      </c>
      <c r="B418" s="17">
        <v>54</v>
      </c>
      <c r="C418" s="37">
        <v>2</v>
      </c>
      <c r="D418" s="17" t="s">
        <v>8</v>
      </c>
      <c r="E418" s="39" t="s">
        <v>7</v>
      </c>
    </row>
    <row r="419" spans="1:5" ht="25.5" outlineLevel="1" x14ac:dyDescent="0.25">
      <c r="A419" s="17" t="s">
        <v>515</v>
      </c>
      <c r="B419" s="17">
        <v>25</v>
      </c>
      <c r="C419" s="37">
        <v>1</v>
      </c>
      <c r="D419" s="17" t="s">
        <v>8</v>
      </c>
      <c r="E419" s="39" t="s">
        <v>7</v>
      </c>
    </row>
    <row r="420" spans="1:5" ht="25.5" outlineLevel="1" x14ac:dyDescent="0.25">
      <c r="A420" s="17" t="s">
        <v>516</v>
      </c>
      <c r="B420" s="130">
        <v>20</v>
      </c>
      <c r="C420" s="37">
        <v>1</v>
      </c>
      <c r="D420" s="17" t="s">
        <v>6</v>
      </c>
      <c r="E420" s="39" t="s">
        <v>7</v>
      </c>
    </row>
    <row r="421" spans="1:5" ht="25.5" outlineLevel="1" x14ac:dyDescent="0.25">
      <c r="A421" s="17" t="s">
        <v>517</v>
      </c>
      <c r="B421" s="130">
        <v>27</v>
      </c>
      <c r="C421" s="37">
        <v>1</v>
      </c>
      <c r="D421" s="17" t="s">
        <v>8</v>
      </c>
      <c r="E421" s="39" t="s">
        <v>7</v>
      </c>
    </row>
    <row r="422" spans="1:5" outlineLevel="1" x14ac:dyDescent="0.25">
      <c r="A422" s="17" t="s">
        <v>518</v>
      </c>
      <c r="B422" s="130">
        <v>331</v>
      </c>
      <c r="C422" s="37">
        <v>14</v>
      </c>
      <c r="D422" s="17" t="s">
        <v>8</v>
      </c>
      <c r="E422" s="39" t="s">
        <v>7</v>
      </c>
    </row>
    <row r="423" spans="1:5" ht="25.5" outlineLevel="1" x14ac:dyDescent="0.25">
      <c r="A423" s="17" t="s">
        <v>519</v>
      </c>
      <c r="B423" s="130">
        <v>30</v>
      </c>
      <c r="C423" s="37">
        <v>1</v>
      </c>
      <c r="D423" s="130" t="s">
        <v>8</v>
      </c>
      <c r="E423" s="39" t="s">
        <v>7</v>
      </c>
    </row>
    <row r="424" spans="1:5" outlineLevel="1" x14ac:dyDescent="0.25">
      <c r="A424" s="17" t="s">
        <v>520</v>
      </c>
      <c r="B424" s="130">
        <v>25</v>
      </c>
      <c r="C424" s="37">
        <v>1</v>
      </c>
      <c r="D424" s="130" t="s">
        <v>8</v>
      </c>
      <c r="E424" s="39" t="s">
        <v>7</v>
      </c>
    </row>
    <row r="425" spans="1:5" outlineLevel="1" x14ac:dyDescent="0.25">
      <c r="A425" s="17" t="s">
        <v>511</v>
      </c>
      <c r="B425" s="17">
        <v>25</v>
      </c>
      <c r="C425" s="37">
        <v>1</v>
      </c>
      <c r="D425" s="130" t="s">
        <v>8</v>
      </c>
      <c r="E425" s="39" t="s">
        <v>7</v>
      </c>
    </row>
    <row r="426" spans="1:5" outlineLevel="1" x14ac:dyDescent="0.25">
      <c r="A426" s="17" t="s">
        <v>521</v>
      </c>
      <c r="B426" s="130">
        <v>25</v>
      </c>
      <c r="C426" s="37">
        <v>1</v>
      </c>
      <c r="D426" s="17" t="s">
        <v>6</v>
      </c>
      <c r="E426" s="39" t="s">
        <v>7</v>
      </c>
    </row>
    <row r="427" spans="1:5" ht="25.5" outlineLevel="1" x14ac:dyDescent="0.25">
      <c r="A427" s="17" t="s">
        <v>515</v>
      </c>
      <c r="B427" s="17">
        <v>25</v>
      </c>
      <c r="C427" s="37">
        <v>1</v>
      </c>
      <c r="D427" s="17" t="s">
        <v>8</v>
      </c>
      <c r="E427" s="39" t="s">
        <v>7</v>
      </c>
    </row>
    <row r="428" spans="1:5" ht="25.5" outlineLevel="1" x14ac:dyDescent="0.25">
      <c r="A428" s="17" t="s">
        <v>522</v>
      </c>
      <c r="B428" s="130">
        <v>23</v>
      </c>
      <c r="C428" s="37">
        <v>1</v>
      </c>
      <c r="D428" s="17" t="s">
        <v>8</v>
      </c>
      <c r="E428" s="39" t="s">
        <v>7</v>
      </c>
    </row>
    <row r="429" spans="1:5" ht="25.5" outlineLevel="1" x14ac:dyDescent="0.25">
      <c r="A429" s="17" t="s">
        <v>523</v>
      </c>
      <c r="B429" s="130">
        <v>28</v>
      </c>
      <c r="C429" s="37">
        <v>1</v>
      </c>
      <c r="D429" s="17" t="s">
        <v>8</v>
      </c>
      <c r="E429" s="39" t="s">
        <v>7</v>
      </c>
    </row>
    <row r="430" spans="1:5" ht="25.5" outlineLevel="1" x14ac:dyDescent="0.25">
      <c r="A430" s="17" t="s">
        <v>524</v>
      </c>
      <c r="B430" s="130">
        <v>177</v>
      </c>
      <c r="C430" s="37">
        <v>7</v>
      </c>
      <c r="D430" s="17" t="s">
        <v>8</v>
      </c>
      <c r="E430" s="39" t="s">
        <v>7</v>
      </c>
    </row>
    <row r="431" spans="1:5" ht="25.5" outlineLevel="1" x14ac:dyDescent="0.25">
      <c r="A431" s="17" t="s">
        <v>525</v>
      </c>
      <c r="B431" s="130">
        <v>30</v>
      </c>
      <c r="C431" s="37">
        <v>1</v>
      </c>
      <c r="D431" s="17" t="s">
        <v>8</v>
      </c>
      <c r="E431" s="39" t="s">
        <v>7</v>
      </c>
    </row>
    <row r="432" spans="1:5" ht="25.5" outlineLevel="1" x14ac:dyDescent="0.25">
      <c r="A432" s="17" t="s">
        <v>526</v>
      </c>
      <c r="B432" s="130">
        <v>25</v>
      </c>
      <c r="C432" s="37">
        <v>1</v>
      </c>
      <c r="D432" s="17" t="s">
        <v>8</v>
      </c>
      <c r="E432" s="39" t="s">
        <v>7</v>
      </c>
    </row>
    <row r="433" spans="1:5" ht="25.5" outlineLevel="1" x14ac:dyDescent="0.25">
      <c r="A433" s="17" t="s">
        <v>527</v>
      </c>
      <c r="B433" s="130">
        <v>20</v>
      </c>
      <c r="C433" s="37">
        <v>1</v>
      </c>
      <c r="D433" s="17" t="s">
        <v>6</v>
      </c>
      <c r="E433" s="39" t="s">
        <v>7</v>
      </c>
    </row>
    <row r="434" spans="1:5" ht="25.5" outlineLevel="1" x14ac:dyDescent="0.25">
      <c r="A434" s="17" t="s">
        <v>528</v>
      </c>
      <c r="B434" s="128">
        <v>101</v>
      </c>
      <c r="C434" s="37">
        <v>1</v>
      </c>
      <c r="D434" s="17" t="s">
        <v>9</v>
      </c>
      <c r="E434" s="39" t="s">
        <v>7</v>
      </c>
    </row>
    <row r="435" spans="1:5" ht="38.25" outlineLevel="1" x14ac:dyDescent="0.25">
      <c r="A435" s="17" t="s">
        <v>529</v>
      </c>
      <c r="B435" s="128">
        <v>101</v>
      </c>
      <c r="C435" s="37">
        <v>1</v>
      </c>
      <c r="D435" s="17" t="s">
        <v>9</v>
      </c>
      <c r="E435" s="39" t="s">
        <v>7</v>
      </c>
    </row>
    <row r="436" spans="1:5" ht="25.5" outlineLevel="1" x14ac:dyDescent="0.25">
      <c r="A436" s="17" t="s">
        <v>530</v>
      </c>
      <c r="B436" s="128">
        <v>101</v>
      </c>
      <c r="C436" s="37">
        <v>1</v>
      </c>
      <c r="D436" s="17" t="s">
        <v>9</v>
      </c>
      <c r="E436" s="39" t="s">
        <v>7</v>
      </c>
    </row>
    <row r="437" spans="1:5" ht="25.5" outlineLevel="1" x14ac:dyDescent="0.25">
      <c r="A437" s="17" t="s">
        <v>531</v>
      </c>
      <c r="B437" s="128">
        <v>101</v>
      </c>
      <c r="C437" s="37">
        <v>1</v>
      </c>
      <c r="D437" s="17" t="s">
        <v>9</v>
      </c>
      <c r="E437" s="39" t="s">
        <v>7</v>
      </c>
    </row>
    <row r="438" spans="1:5" outlineLevel="1" x14ac:dyDescent="0.25">
      <c r="A438" s="17" t="s">
        <v>508</v>
      </c>
      <c r="B438" s="128">
        <v>101</v>
      </c>
      <c r="C438" s="37">
        <v>1</v>
      </c>
      <c r="D438" s="17" t="s">
        <v>9</v>
      </c>
      <c r="E438" s="39" t="s">
        <v>7</v>
      </c>
    </row>
    <row r="439" spans="1:5" ht="25.5" outlineLevel="1" x14ac:dyDescent="0.25">
      <c r="A439" s="17" t="s">
        <v>332</v>
      </c>
      <c r="B439" s="128">
        <v>101</v>
      </c>
      <c r="C439" s="37">
        <v>1</v>
      </c>
      <c r="D439" s="17" t="s">
        <v>9</v>
      </c>
      <c r="E439" s="39" t="s">
        <v>7</v>
      </c>
    </row>
    <row r="440" spans="1:5" outlineLevel="1" x14ac:dyDescent="0.25">
      <c r="A440" s="17" t="s">
        <v>508</v>
      </c>
      <c r="B440" s="128">
        <v>101</v>
      </c>
      <c r="C440" s="37">
        <v>1</v>
      </c>
      <c r="D440" s="17" t="s">
        <v>9</v>
      </c>
      <c r="E440" s="39" t="s">
        <v>7</v>
      </c>
    </row>
    <row r="441" spans="1:5" ht="25.5" outlineLevel="1" x14ac:dyDescent="0.25">
      <c r="A441" s="17" t="s">
        <v>332</v>
      </c>
      <c r="B441" s="128">
        <v>101</v>
      </c>
      <c r="C441" s="37">
        <v>1</v>
      </c>
      <c r="D441" s="17" t="s">
        <v>9</v>
      </c>
      <c r="E441" s="39" t="s">
        <v>7</v>
      </c>
    </row>
    <row r="442" spans="1:5" outlineLevel="1" x14ac:dyDescent="0.25">
      <c r="A442" s="17" t="s">
        <v>532</v>
      </c>
      <c r="B442" s="130">
        <v>27</v>
      </c>
      <c r="C442" s="37">
        <v>1</v>
      </c>
      <c r="D442" s="17" t="s">
        <v>8</v>
      </c>
      <c r="E442" s="39" t="s">
        <v>7</v>
      </c>
    </row>
    <row r="443" spans="1:5" ht="25.5" outlineLevel="1" x14ac:dyDescent="0.25">
      <c r="A443" s="17" t="s">
        <v>533</v>
      </c>
      <c r="B443" s="130">
        <v>19</v>
      </c>
      <c r="C443" s="37">
        <v>1</v>
      </c>
      <c r="D443" s="17" t="s">
        <v>8</v>
      </c>
      <c r="E443" s="39" t="s">
        <v>7</v>
      </c>
    </row>
    <row r="444" spans="1:5" ht="25.5" outlineLevel="1" x14ac:dyDescent="0.25">
      <c r="A444" s="17" t="s">
        <v>534</v>
      </c>
      <c r="B444" s="130">
        <v>20</v>
      </c>
      <c r="C444" s="37">
        <v>1</v>
      </c>
      <c r="D444" s="130" t="s">
        <v>16</v>
      </c>
      <c r="E444" s="39" t="s">
        <v>7</v>
      </c>
    </row>
    <row r="445" spans="1:5" ht="25.5" outlineLevel="1" x14ac:dyDescent="0.25">
      <c r="A445" s="17" t="s">
        <v>535</v>
      </c>
      <c r="B445" s="130">
        <v>17</v>
      </c>
      <c r="C445" s="37">
        <v>1</v>
      </c>
      <c r="D445" s="17" t="s">
        <v>6</v>
      </c>
      <c r="E445" s="39" t="s">
        <v>7</v>
      </c>
    </row>
    <row r="446" spans="1:5" ht="25.5" outlineLevel="1" x14ac:dyDescent="0.25">
      <c r="A446" s="17" t="s">
        <v>536</v>
      </c>
      <c r="B446" s="130">
        <v>30</v>
      </c>
      <c r="C446" s="37">
        <v>1</v>
      </c>
      <c r="D446" s="17" t="s">
        <v>6</v>
      </c>
      <c r="E446" s="39" t="s">
        <v>7</v>
      </c>
    </row>
    <row r="447" spans="1:5" outlineLevel="1" x14ac:dyDescent="0.25">
      <c r="A447" s="17" t="s">
        <v>537</v>
      </c>
      <c r="B447" s="130">
        <v>65</v>
      </c>
      <c r="C447" s="37">
        <v>1</v>
      </c>
      <c r="D447" s="17" t="s">
        <v>9</v>
      </c>
      <c r="E447" s="39" t="s">
        <v>7</v>
      </c>
    </row>
    <row r="448" spans="1:5" ht="25.5" outlineLevel="1" x14ac:dyDescent="0.25">
      <c r="A448" s="17" t="s">
        <v>538</v>
      </c>
      <c r="B448" s="130">
        <v>25</v>
      </c>
      <c r="C448" s="37">
        <v>1</v>
      </c>
      <c r="D448" s="17" t="s">
        <v>6</v>
      </c>
      <c r="E448" s="39" t="s">
        <v>7</v>
      </c>
    </row>
    <row r="449" spans="1:5" outlineLevel="1" x14ac:dyDescent="0.25">
      <c r="A449" s="17" t="s">
        <v>539</v>
      </c>
      <c r="B449" s="130">
        <v>24</v>
      </c>
      <c r="C449" s="37">
        <v>1</v>
      </c>
      <c r="D449" s="17" t="s">
        <v>8</v>
      </c>
      <c r="E449" s="39" t="s">
        <v>7</v>
      </c>
    </row>
    <row r="450" spans="1:5" ht="25.5" outlineLevel="1" x14ac:dyDescent="0.25">
      <c r="A450" s="17" t="s">
        <v>540</v>
      </c>
      <c r="B450" s="130">
        <v>52</v>
      </c>
      <c r="C450" s="37">
        <v>2</v>
      </c>
      <c r="D450" s="17" t="s">
        <v>8</v>
      </c>
      <c r="E450" s="39" t="s">
        <v>7</v>
      </c>
    </row>
    <row r="451" spans="1:5" ht="27.75" customHeight="1" outlineLevel="1" x14ac:dyDescent="0.25">
      <c r="A451" s="17" t="s">
        <v>541</v>
      </c>
      <c r="B451" s="130">
        <v>30</v>
      </c>
      <c r="C451" s="37">
        <v>1</v>
      </c>
      <c r="D451" s="17" t="s">
        <v>6</v>
      </c>
      <c r="E451" s="39" t="s">
        <v>7</v>
      </c>
    </row>
    <row r="452" spans="1:5" ht="38.25" outlineLevel="1" x14ac:dyDescent="0.25">
      <c r="A452" s="17" t="s">
        <v>542</v>
      </c>
      <c r="B452" s="130">
        <v>68</v>
      </c>
      <c r="C452" s="37">
        <v>1</v>
      </c>
      <c r="D452" s="17" t="s">
        <v>6</v>
      </c>
      <c r="E452" s="39" t="s">
        <v>7</v>
      </c>
    </row>
    <row r="453" spans="1:5" outlineLevel="1" x14ac:dyDescent="0.25">
      <c r="A453" s="17" t="s">
        <v>543</v>
      </c>
      <c r="B453" s="130">
        <v>34</v>
      </c>
      <c r="C453" s="37">
        <v>2</v>
      </c>
      <c r="D453" s="17" t="s">
        <v>8</v>
      </c>
      <c r="E453" s="39" t="s">
        <v>7</v>
      </c>
    </row>
    <row r="454" spans="1:5" ht="25.5" outlineLevel="1" x14ac:dyDescent="0.25">
      <c r="A454" s="17" t="s">
        <v>544</v>
      </c>
      <c r="B454" s="130">
        <v>86</v>
      </c>
      <c r="C454" s="37">
        <v>4</v>
      </c>
      <c r="D454" s="17" t="s">
        <v>8</v>
      </c>
      <c r="E454" s="39" t="s">
        <v>7</v>
      </c>
    </row>
    <row r="455" spans="1:5" outlineLevel="1" x14ac:dyDescent="0.25">
      <c r="A455" s="17" t="s">
        <v>545</v>
      </c>
      <c r="B455" s="130">
        <v>26</v>
      </c>
      <c r="C455" s="37">
        <v>1</v>
      </c>
      <c r="D455" s="17" t="s">
        <v>8</v>
      </c>
      <c r="E455" s="39" t="s">
        <v>7</v>
      </c>
    </row>
    <row r="456" spans="1:5" ht="25.5" outlineLevel="1" x14ac:dyDescent="0.25">
      <c r="A456" s="17" t="s">
        <v>546</v>
      </c>
      <c r="B456" s="130">
        <v>29</v>
      </c>
      <c r="C456" s="37">
        <v>1</v>
      </c>
      <c r="D456" s="17" t="s">
        <v>8</v>
      </c>
      <c r="E456" s="39" t="s">
        <v>7</v>
      </c>
    </row>
    <row r="457" spans="1:5" ht="25.5" outlineLevel="1" x14ac:dyDescent="0.25">
      <c r="A457" s="17" t="s">
        <v>547</v>
      </c>
      <c r="B457" s="130">
        <v>30</v>
      </c>
      <c r="C457" s="37">
        <v>1</v>
      </c>
      <c r="D457" s="17" t="s">
        <v>6</v>
      </c>
      <c r="E457" s="39" t="s">
        <v>7</v>
      </c>
    </row>
    <row r="458" spans="1:5" ht="25.5" outlineLevel="1" x14ac:dyDescent="0.25">
      <c r="A458" s="17" t="s">
        <v>548</v>
      </c>
      <c r="B458" s="17">
        <v>25</v>
      </c>
      <c r="C458" s="37">
        <v>1</v>
      </c>
      <c r="D458" s="17" t="s">
        <v>8</v>
      </c>
      <c r="E458" s="39" t="s">
        <v>7</v>
      </c>
    </row>
    <row r="459" spans="1:5" ht="25.5" outlineLevel="1" x14ac:dyDescent="0.25">
      <c r="A459" s="17" t="s">
        <v>549</v>
      </c>
      <c r="B459" s="130">
        <v>27</v>
      </c>
      <c r="C459" s="37">
        <v>1</v>
      </c>
      <c r="D459" s="17" t="s">
        <v>8</v>
      </c>
      <c r="E459" s="39" t="s">
        <v>7</v>
      </c>
    </row>
    <row r="460" spans="1:5" ht="18" customHeight="1" outlineLevel="1" x14ac:dyDescent="0.25">
      <c r="A460" s="17" t="s">
        <v>550</v>
      </c>
      <c r="B460" s="130">
        <v>24</v>
      </c>
      <c r="C460" s="37">
        <v>1</v>
      </c>
      <c r="D460" s="17" t="s">
        <v>8</v>
      </c>
      <c r="E460" s="39" t="s">
        <v>7</v>
      </c>
    </row>
    <row r="461" spans="1:5" ht="25.5" outlineLevel="1" x14ac:dyDescent="0.25">
      <c r="A461" s="17" t="s">
        <v>528</v>
      </c>
      <c r="B461" s="128">
        <v>101</v>
      </c>
      <c r="C461" s="37">
        <v>1</v>
      </c>
      <c r="D461" s="17" t="s">
        <v>9</v>
      </c>
      <c r="E461" s="39" t="s">
        <v>7</v>
      </c>
    </row>
    <row r="462" spans="1:5" ht="38.25" outlineLevel="1" x14ac:dyDescent="0.25">
      <c r="A462" s="17" t="s">
        <v>529</v>
      </c>
      <c r="B462" s="128">
        <v>101</v>
      </c>
      <c r="C462" s="37">
        <v>1</v>
      </c>
      <c r="D462" s="17" t="s">
        <v>9</v>
      </c>
      <c r="E462" s="39" t="s">
        <v>7</v>
      </c>
    </row>
    <row r="463" spans="1:5" ht="25.5" outlineLevel="1" x14ac:dyDescent="0.25">
      <c r="A463" s="17" t="s">
        <v>530</v>
      </c>
      <c r="B463" s="128">
        <v>101</v>
      </c>
      <c r="C463" s="37">
        <v>1</v>
      </c>
      <c r="D463" s="17" t="s">
        <v>9</v>
      </c>
      <c r="E463" s="39" t="s">
        <v>7</v>
      </c>
    </row>
    <row r="464" spans="1:5" ht="25.5" outlineLevel="1" x14ac:dyDescent="0.25">
      <c r="A464" s="17" t="s">
        <v>531</v>
      </c>
      <c r="B464" s="128">
        <v>101</v>
      </c>
      <c r="C464" s="37">
        <v>1</v>
      </c>
      <c r="D464" s="17" t="s">
        <v>9</v>
      </c>
      <c r="E464" s="39" t="s">
        <v>7</v>
      </c>
    </row>
    <row r="465" spans="1:5" outlineLevel="1" x14ac:dyDescent="0.25">
      <c r="A465" s="17" t="s">
        <v>508</v>
      </c>
      <c r="B465" s="128">
        <v>101</v>
      </c>
      <c r="C465" s="37">
        <v>1</v>
      </c>
      <c r="D465" s="17" t="s">
        <v>9</v>
      </c>
      <c r="E465" s="39" t="s">
        <v>7</v>
      </c>
    </row>
    <row r="466" spans="1:5" ht="25.5" outlineLevel="1" x14ac:dyDescent="0.25">
      <c r="A466" s="17" t="s">
        <v>332</v>
      </c>
      <c r="B466" s="128">
        <v>101</v>
      </c>
      <c r="C466" s="37">
        <v>1</v>
      </c>
      <c r="D466" s="17" t="s">
        <v>9</v>
      </c>
      <c r="E466" s="39" t="s">
        <v>7</v>
      </c>
    </row>
    <row r="467" spans="1:5" outlineLevel="1" x14ac:dyDescent="0.25">
      <c r="A467" s="17" t="s">
        <v>508</v>
      </c>
      <c r="B467" s="128">
        <v>101</v>
      </c>
      <c r="C467" s="37">
        <v>1</v>
      </c>
      <c r="D467" s="17" t="s">
        <v>9</v>
      </c>
      <c r="E467" s="39" t="s">
        <v>7</v>
      </c>
    </row>
    <row r="468" spans="1:5" ht="25.5" outlineLevel="1" x14ac:dyDescent="0.25">
      <c r="A468" s="17" t="s">
        <v>332</v>
      </c>
      <c r="B468" s="128">
        <v>101</v>
      </c>
      <c r="C468" s="37">
        <v>1</v>
      </c>
      <c r="D468" s="17" t="s">
        <v>9</v>
      </c>
      <c r="E468" s="39" t="s">
        <v>7</v>
      </c>
    </row>
    <row r="469" spans="1:5" outlineLevel="1" x14ac:dyDescent="0.25">
      <c r="A469" s="17" t="s">
        <v>532</v>
      </c>
      <c r="B469" s="130">
        <v>27</v>
      </c>
      <c r="C469" s="37">
        <v>1</v>
      </c>
      <c r="D469" s="17" t="s">
        <v>8</v>
      </c>
      <c r="E469" s="39" t="s">
        <v>7</v>
      </c>
    </row>
    <row r="470" spans="1:5" ht="25.5" outlineLevel="1" x14ac:dyDescent="0.25">
      <c r="A470" s="17" t="s">
        <v>533</v>
      </c>
      <c r="B470" s="130">
        <v>19</v>
      </c>
      <c r="C470" s="37">
        <v>1</v>
      </c>
      <c r="D470" s="17" t="s">
        <v>8</v>
      </c>
      <c r="E470" s="39" t="s">
        <v>7</v>
      </c>
    </row>
    <row r="471" spans="1:5" ht="25.5" outlineLevel="1" x14ac:dyDescent="0.25">
      <c r="A471" s="17" t="s">
        <v>534</v>
      </c>
      <c r="B471" s="130">
        <v>20</v>
      </c>
      <c r="C471" s="37">
        <v>1</v>
      </c>
      <c r="D471" s="130" t="s">
        <v>9</v>
      </c>
      <c r="E471" s="39" t="s">
        <v>7</v>
      </c>
    </row>
    <row r="472" spans="1:5" ht="25.5" outlineLevel="1" x14ac:dyDescent="0.25">
      <c r="A472" s="17" t="s">
        <v>535</v>
      </c>
      <c r="B472" s="130">
        <v>17</v>
      </c>
      <c r="C472" s="37">
        <v>1</v>
      </c>
      <c r="D472" s="17" t="s">
        <v>6</v>
      </c>
      <c r="E472" s="39" t="s">
        <v>7</v>
      </c>
    </row>
    <row r="473" spans="1:5" ht="27.75" customHeight="1" outlineLevel="1" x14ac:dyDescent="0.25">
      <c r="A473" s="17" t="s">
        <v>536</v>
      </c>
      <c r="B473" s="130">
        <v>30</v>
      </c>
      <c r="C473" s="37">
        <v>1</v>
      </c>
      <c r="D473" s="17" t="s">
        <v>6</v>
      </c>
      <c r="E473" s="39" t="s">
        <v>7</v>
      </c>
    </row>
    <row r="474" spans="1:5" outlineLevel="1" x14ac:dyDescent="0.25">
      <c r="A474" s="17" t="s">
        <v>537</v>
      </c>
      <c r="B474" s="130">
        <v>65</v>
      </c>
      <c r="C474" s="37">
        <v>1</v>
      </c>
      <c r="D474" s="17" t="s">
        <v>9</v>
      </c>
      <c r="E474" s="39" t="s">
        <v>7</v>
      </c>
    </row>
    <row r="475" spans="1:5" ht="25.5" outlineLevel="1" x14ac:dyDescent="0.25">
      <c r="A475" s="17" t="s">
        <v>538</v>
      </c>
      <c r="B475" s="130">
        <v>25</v>
      </c>
      <c r="C475" s="37">
        <v>1</v>
      </c>
      <c r="D475" s="17" t="s">
        <v>6</v>
      </c>
      <c r="E475" s="39" t="s">
        <v>7</v>
      </c>
    </row>
    <row r="476" spans="1:5" outlineLevel="1" x14ac:dyDescent="0.25">
      <c r="A476" s="17" t="s">
        <v>539</v>
      </c>
      <c r="B476" s="130">
        <v>24</v>
      </c>
      <c r="C476" s="37">
        <v>1</v>
      </c>
      <c r="D476" s="17" t="s">
        <v>8</v>
      </c>
      <c r="E476" s="39" t="s">
        <v>7</v>
      </c>
    </row>
    <row r="477" spans="1:5" ht="25.5" outlineLevel="1" x14ac:dyDescent="0.25">
      <c r="A477" s="17" t="s">
        <v>541</v>
      </c>
      <c r="B477" s="130">
        <v>30</v>
      </c>
      <c r="C477" s="37">
        <v>1</v>
      </c>
      <c r="D477" s="17" t="s">
        <v>6</v>
      </c>
      <c r="E477" s="39" t="s">
        <v>7</v>
      </c>
    </row>
    <row r="478" spans="1:5" ht="38.25" outlineLevel="1" x14ac:dyDescent="0.25">
      <c r="A478" s="17" t="s">
        <v>542</v>
      </c>
      <c r="B478" s="130">
        <v>68</v>
      </c>
      <c r="C478" s="37">
        <v>1</v>
      </c>
      <c r="D478" s="17" t="s">
        <v>6</v>
      </c>
      <c r="E478" s="39" t="s">
        <v>7</v>
      </c>
    </row>
    <row r="479" spans="1:5" outlineLevel="1" x14ac:dyDescent="0.25">
      <c r="A479" s="17" t="s">
        <v>545</v>
      </c>
      <c r="B479" s="130">
        <v>26</v>
      </c>
      <c r="C479" s="37">
        <v>1</v>
      </c>
      <c r="D479" s="17" t="s">
        <v>8</v>
      </c>
      <c r="E479" s="39" t="s">
        <v>7</v>
      </c>
    </row>
    <row r="480" spans="1:5" ht="25.5" outlineLevel="1" x14ac:dyDescent="0.25">
      <c r="A480" s="17" t="s">
        <v>546</v>
      </c>
      <c r="B480" s="130">
        <v>29</v>
      </c>
      <c r="C480" s="37">
        <v>1</v>
      </c>
      <c r="D480" s="130" t="s">
        <v>8</v>
      </c>
      <c r="E480" s="39" t="s">
        <v>7</v>
      </c>
    </row>
    <row r="481" spans="1:5" ht="25.5" outlineLevel="1" x14ac:dyDescent="0.25">
      <c r="A481" s="17" t="s">
        <v>547</v>
      </c>
      <c r="B481" s="130">
        <v>30</v>
      </c>
      <c r="C481" s="37">
        <v>1</v>
      </c>
      <c r="D481" s="17" t="s">
        <v>6</v>
      </c>
      <c r="E481" s="39" t="s">
        <v>7</v>
      </c>
    </row>
    <row r="482" spans="1:5" ht="25.5" outlineLevel="1" x14ac:dyDescent="0.25">
      <c r="A482" s="17" t="s">
        <v>548</v>
      </c>
      <c r="B482" s="17">
        <v>25</v>
      </c>
      <c r="C482" s="37">
        <v>1</v>
      </c>
      <c r="D482" s="17" t="s">
        <v>8</v>
      </c>
      <c r="E482" s="39" t="s">
        <v>7</v>
      </c>
    </row>
    <row r="483" spans="1:5" ht="25.5" outlineLevel="1" x14ac:dyDescent="0.25">
      <c r="A483" s="17" t="s">
        <v>549</v>
      </c>
      <c r="B483" s="130">
        <v>27</v>
      </c>
      <c r="C483" s="37">
        <v>1</v>
      </c>
      <c r="D483" s="17" t="s">
        <v>8</v>
      </c>
      <c r="E483" s="39" t="s">
        <v>7</v>
      </c>
    </row>
    <row r="484" spans="1:5" ht="25.5" outlineLevel="1" x14ac:dyDescent="0.25">
      <c r="A484" s="17" t="s">
        <v>550</v>
      </c>
      <c r="B484" s="130">
        <v>24</v>
      </c>
      <c r="C484" s="37">
        <v>1</v>
      </c>
      <c r="D484" s="17" t="s">
        <v>8</v>
      </c>
      <c r="E484" s="39" t="s">
        <v>7</v>
      </c>
    </row>
    <row r="485" spans="1:5" ht="25.5" outlineLevel="1" x14ac:dyDescent="0.25">
      <c r="A485" s="17" t="s">
        <v>528</v>
      </c>
      <c r="B485" s="128">
        <v>101</v>
      </c>
      <c r="C485" s="37">
        <v>1</v>
      </c>
      <c r="D485" s="17" t="s">
        <v>9</v>
      </c>
      <c r="E485" s="39" t="s">
        <v>7</v>
      </c>
    </row>
    <row r="486" spans="1:5" ht="25.5" outlineLevel="1" x14ac:dyDescent="0.25">
      <c r="A486" s="17" t="s">
        <v>551</v>
      </c>
      <c r="B486" s="128">
        <v>101</v>
      </c>
      <c r="C486" s="37">
        <v>1</v>
      </c>
      <c r="D486" s="17" t="s">
        <v>9</v>
      </c>
      <c r="E486" s="39" t="s">
        <v>7</v>
      </c>
    </row>
    <row r="487" spans="1:5" outlineLevel="1" x14ac:dyDescent="0.25">
      <c r="A487" s="17" t="s">
        <v>552</v>
      </c>
      <c r="B487" s="128">
        <v>101</v>
      </c>
      <c r="C487" s="37">
        <v>1</v>
      </c>
      <c r="D487" s="17" t="s">
        <v>9</v>
      </c>
      <c r="E487" s="39" t="s">
        <v>7</v>
      </c>
    </row>
    <row r="488" spans="1:5" ht="25.5" outlineLevel="1" x14ac:dyDescent="0.25">
      <c r="A488" s="17" t="s">
        <v>553</v>
      </c>
      <c r="B488" s="128">
        <v>101</v>
      </c>
      <c r="C488" s="37">
        <v>1</v>
      </c>
      <c r="D488" s="17" t="s">
        <v>9</v>
      </c>
      <c r="E488" s="39" t="s">
        <v>7</v>
      </c>
    </row>
    <row r="489" spans="1:5" ht="25.5" outlineLevel="1" x14ac:dyDescent="0.25">
      <c r="A489" s="17" t="s">
        <v>531</v>
      </c>
      <c r="B489" s="128">
        <v>101</v>
      </c>
      <c r="C489" s="37">
        <v>1</v>
      </c>
      <c r="D489" s="17" t="s">
        <v>9</v>
      </c>
      <c r="E489" s="39" t="s">
        <v>7</v>
      </c>
    </row>
    <row r="490" spans="1:5" outlineLevel="1" x14ac:dyDescent="0.25">
      <c r="A490" s="17" t="s">
        <v>508</v>
      </c>
      <c r="B490" s="128">
        <v>101</v>
      </c>
      <c r="C490" s="37">
        <v>1</v>
      </c>
      <c r="D490" s="17" t="s">
        <v>9</v>
      </c>
      <c r="E490" s="39" t="s">
        <v>7</v>
      </c>
    </row>
    <row r="491" spans="1:5" ht="25.5" outlineLevel="1" x14ac:dyDescent="0.25">
      <c r="A491" s="17" t="s">
        <v>332</v>
      </c>
      <c r="B491" s="128">
        <v>101</v>
      </c>
      <c r="C491" s="37">
        <v>1</v>
      </c>
      <c r="D491" s="17" t="s">
        <v>9</v>
      </c>
      <c r="E491" s="39" t="s">
        <v>7</v>
      </c>
    </row>
    <row r="492" spans="1:5" outlineLevel="1" x14ac:dyDescent="0.25">
      <c r="A492" s="17" t="s">
        <v>508</v>
      </c>
      <c r="B492" s="128">
        <v>101</v>
      </c>
      <c r="C492" s="37">
        <v>1</v>
      </c>
      <c r="D492" s="17" t="s">
        <v>9</v>
      </c>
      <c r="E492" s="39" t="s">
        <v>7</v>
      </c>
    </row>
    <row r="493" spans="1:5" ht="25.5" outlineLevel="1" x14ac:dyDescent="0.25">
      <c r="A493" s="17" t="s">
        <v>554</v>
      </c>
      <c r="B493" s="128">
        <v>101</v>
      </c>
      <c r="C493" s="37">
        <v>1</v>
      </c>
      <c r="D493" s="17" t="s">
        <v>9</v>
      </c>
      <c r="E493" s="39" t="s">
        <v>7</v>
      </c>
    </row>
    <row r="494" spans="1:5" ht="25.5" outlineLevel="1" x14ac:dyDescent="0.25">
      <c r="A494" s="17" t="s">
        <v>332</v>
      </c>
      <c r="B494" s="128">
        <v>101</v>
      </c>
      <c r="C494" s="37">
        <v>1</v>
      </c>
      <c r="D494" s="17" t="s">
        <v>9</v>
      </c>
      <c r="E494" s="39" t="s">
        <v>7</v>
      </c>
    </row>
    <row r="495" spans="1:5" outlineLevel="1" x14ac:dyDescent="0.25">
      <c r="A495" s="17" t="s">
        <v>555</v>
      </c>
      <c r="B495" s="130">
        <v>30</v>
      </c>
      <c r="C495" s="37">
        <v>1</v>
      </c>
      <c r="D495" s="17" t="s">
        <v>8</v>
      </c>
      <c r="E495" s="39" t="s">
        <v>7</v>
      </c>
    </row>
    <row r="496" spans="1:5" ht="25.5" outlineLevel="1" x14ac:dyDescent="0.25">
      <c r="A496" s="17" t="s">
        <v>556</v>
      </c>
      <c r="B496" s="130">
        <v>29</v>
      </c>
      <c r="C496" s="37">
        <v>1</v>
      </c>
      <c r="D496" s="17" t="s">
        <v>6</v>
      </c>
      <c r="E496" s="39" t="s">
        <v>7</v>
      </c>
    </row>
    <row r="497" spans="1:7" ht="18.75" customHeight="1" outlineLevel="1" x14ac:dyDescent="0.25">
      <c r="A497" s="17" t="s">
        <v>557</v>
      </c>
      <c r="B497" s="130">
        <v>26</v>
      </c>
      <c r="C497" s="37">
        <v>1</v>
      </c>
      <c r="D497" s="17" t="s">
        <v>6</v>
      </c>
      <c r="E497" s="39" t="s">
        <v>7</v>
      </c>
    </row>
    <row r="498" spans="1:7" outlineLevel="1" x14ac:dyDescent="0.25">
      <c r="A498" s="17" t="s">
        <v>558</v>
      </c>
      <c r="B498" s="130">
        <v>50</v>
      </c>
      <c r="C498" s="37">
        <v>1</v>
      </c>
      <c r="D498" s="17" t="s">
        <v>9</v>
      </c>
      <c r="E498" s="39" t="s">
        <v>7</v>
      </c>
    </row>
    <row r="499" spans="1:7" ht="25.5" outlineLevel="1" x14ac:dyDescent="0.25">
      <c r="A499" s="17" t="s">
        <v>559</v>
      </c>
      <c r="B499" s="38">
        <v>41</v>
      </c>
      <c r="C499" s="37">
        <v>1</v>
      </c>
      <c r="D499" s="17" t="s">
        <v>8</v>
      </c>
      <c r="E499" s="39" t="s">
        <v>7</v>
      </c>
    </row>
    <row r="500" spans="1:7" ht="25.5" outlineLevel="1" x14ac:dyDescent="0.25">
      <c r="A500" s="17" t="s">
        <v>560</v>
      </c>
      <c r="B500" s="130">
        <v>41</v>
      </c>
      <c r="C500" s="37">
        <v>1</v>
      </c>
      <c r="D500" s="17" t="s">
        <v>8</v>
      </c>
      <c r="E500" s="39" t="s">
        <v>7</v>
      </c>
    </row>
    <row r="501" spans="1:7" ht="25.5" outlineLevel="1" x14ac:dyDescent="0.25">
      <c r="A501" s="17" t="s">
        <v>560</v>
      </c>
      <c r="B501" s="130">
        <v>60</v>
      </c>
      <c r="C501" s="37">
        <v>2</v>
      </c>
      <c r="D501" s="17" t="s">
        <v>8</v>
      </c>
      <c r="E501" s="39" t="s">
        <v>7</v>
      </c>
    </row>
    <row r="502" spans="1:7" ht="25.5" outlineLevel="1" x14ac:dyDescent="0.25">
      <c r="A502" s="17" t="s">
        <v>516</v>
      </c>
      <c r="B502" s="130">
        <v>26</v>
      </c>
      <c r="C502" s="37">
        <v>1</v>
      </c>
      <c r="D502" s="17" t="s">
        <v>6</v>
      </c>
      <c r="E502" s="39" t="s">
        <v>7</v>
      </c>
    </row>
    <row r="503" spans="1:7" outlineLevel="1" x14ac:dyDescent="0.25">
      <c r="A503" s="17" t="s">
        <v>561</v>
      </c>
      <c r="B503" s="130">
        <v>28</v>
      </c>
      <c r="C503" s="37">
        <v>1</v>
      </c>
      <c r="D503" s="17" t="s">
        <v>8</v>
      </c>
      <c r="E503" s="39" t="s">
        <v>7</v>
      </c>
    </row>
    <row r="504" spans="1:7" ht="25.5" outlineLevel="1" x14ac:dyDescent="0.25">
      <c r="A504" s="17" t="s">
        <v>562</v>
      </c>
      <c r="B504" s="130">
        <v>26</v>
      </c>
      <c r="C504" s="37">
        <v>1</v>
      </c>
      <c r="D504" s="17" t="s">
        <v>8</v>
      </c>
      <c r="E504" s="39" t="s">
        <v>7</v>
      </c>
    </row>
    <row r="505" spans="1:7" outlineLevel="1" x14ac:dyDescent="0.25">
      <c r="A505" s="17" t="s">
        <v>563</v>
      </c>
      <c r="B505" s="130">
        <v>28</v>
      </c>
      <c r="C505" s="37">
        <v>1</v>
      </c>
      <c r="D505" s="17" t="s">
        <v>8</v>
      </c>
      <c r="E505" s="39" t="s">
        <v>7</v>
      </c>
    </row>
    <row r="506" spans="1:7" ht="25.5" outlineLevel="1" x14ac:dyDescent="0.25">
      <c r="A506" s="17" t="s">
        <v>564</v>
      </c>
      <c r="B506" s="17">
        <v>44</v>
      </c>
      <c r="C506" s="37">
        <v>2</v>
      </c>
      <c r="D506" s="17" t="s">
        <v>8</v>
      </c>
      <c r="E506" s="39" t="s">
        <v>7</v>
      </c>
    </row>
    <row r="507" spans="1:7" ht="25.5" outlineLevel="1" x14ac:dyDescent="0.25">
      <c r="A507" s="17" t="s">
        <v>565</v>
      </c>
      <c r="B507" s="130">
        <v>31</v>
      </c>
      <c r="C507" s="37">
        <v>1</v>
      </c>
      <c r="D507" s="17" t="s">
        <v>8</v>
      </c>
      <c r="E507" s="39" t="s">
        <v>7</v>
      </c>
    </row>
    <row r="508" spans="1:7" ht="25.5" outlineLevel="1" x14ac:dyDescent="0.25">
      <c r="A508" s="17" t="s">
        <v>566</v>
      </c>
      <c r="B508" s="130">
        <v>26</v>
      </c>
      <c r="C508" s="37">
        <v>1</v>
      </c>
      <c r="D508" s="17" t="s">
        <v>6</v>
      </c>
      <c r="E508" s="39" t="s">
        <v>7</v>
      </c>
    </row>
    <row r="509" spans="1:7" outlineLevel="1" x14ac:dyDescent="0.25">
      <c r="A509" s="27" t="s">
        <v>567</v>
      </c>
      <c r="B509" s="17">
        <v>27</v>
      </c>
      <c r="C509" s="37">
        <v>1</v>
      </c>
      <c r="D509" s="17" t="s">
        <v>8</v>
      </c>
      <c r="E509" s="39" t="s">
        <v>7</v>
      </c>
    </row>
    <row r="510" spans="1:7" ht="25.5" outlineLevel="1" x14ac:dyDescent="0.25">
      <c r="A510" s="17" t="s">
        <v>568</v>
      </c>
      <c r="B510" s="27">
        <v>28</v>
      </c>
      <c r="C510" s="37">
        <v>1</v>
      </c>
      <c r="D510" s="17" t="s">
        <v>8</v>
      </c>
      <c r="E510" s="39" t="s">
        <v>7</v>
      </c>
    </row>
    <row r="511" spans="1:7" ht="25.5" x14ac:dyDescent="0.25">
      <c r="A511" s="35" t="s">
        <v>35</v>
      </c>
      <c r="B511" s="31">
        <f>SUM(B512:B527)</f>
        <v>3398</v>
      </c>
      <c r="C511" s="31">
        <f>SUM(C512:C527)</f>
        <v>16</v>
      </c>
      <c r="D511" s="36"/>
      <c r="E511" s="36"/>
      <c r="G511" s="133"/>
    </row>
    <row r="512" spans="1:7" outlineLevel="1" x14ac:dyDescent="0.25">
      <c r="A512" s="27" t="s">
        <v>572</v>
      </c>
      <c r="B512" s="27">
        <v>171</v>
      </c>
      <c r="C512" s="27">
        <v>1</v>
      </c>
      <c r="D512" s="27" t="s">
        <v>8</v>
      </c>
      <c r="E512" s="27" t="s">
        <v>10</v>
      </c>
    </row>
    <row r="513" spans="1:7" outlineLevel="1" x14ac:dyDescent="0.25">
      <c r="A513" s="27" t="s">
        <v>573</v>
      </c>
      <c r="B513" s="27">
        <v>268</v>
      </c>
      <c r="C513" s="27">
        <v>1</v>
      </c>
      <c r="D513" s="27" t="s">
        <v>8</v>
      </c>
      <c r="E513" s="27" t="s">
        <v>10</v>
      </c>
    </row>
    <row r="514" spans="1:7" outlineLevel="1" x14ac:dyDescent="0.25">
      <c r="A514" s="27" t="s">
        <v>574</v>
      </c>
      <c r="B514" s="27">
        <v>184</v>
      </c>
      <c r="C514" s="27">
        <v>1</v>
      </c>
      <c r="D514" s="27" t="s">
        <v>8</v>
      </c>
      <c r="E514" s="27" t="s">
        <v>10</v>
      </c>
    </row>
    <row r="515" spans="1:7" ht="25.5" outlineLevel="1" x14ac:dyDescent="0.25">
      <c r="A515" s="27" t="s">
        <v>583</v>
      </c>
      <c r="B515" s="37">
        <v>182</v>
      </c>
      <c r="C515" s="37">
        <v>1</v>
      </c>
      <c r="D515" s="37" t="s">
        <v>8</v>
      </c>
      <c r="E515" s="37" t="s">
        <v>10</v>
      </c>
    </row>
    <row r="516" spans="1:7" outlineLevel="1" x14ac:dyDescent="0.25">
      <c r="A516" s="27" t="s">
        <v>575</v>
      </c>
      <c r="B516" s="37">
        <v>148</v>
      </c>
      <c r="C516" s="37">
        <v>1</v>
      </c>
      <c r="D516" s="37" t="s">
        <v>6</v>
      </c>
      <c r="E516" s="37" t="s">
        <v>10</v>
      </c>
    </row>
    <row r="517" spans="1:7" outlineLevel="1" x14ac:dyDescent="0.25">
      <c r="A517" s="37" t="s">
        <v>584</v>
      </c>
      <c r="B517" s="37">
        <v>147</v>
      </c>
      <c r="C517" s="37">
        <v>1</v>
      </c>
      <c r="D517" s="37" t="s">
        <v>8</v>
      </c>
      <c r="E517" s="37" t="s">
        <v>10</v>
      </c>
    </row>
    <row r="518" spans="1:7" outlineLevel="1" x14ac:dyDescent="0.25">
      <c r="A518" s="64" t="s">
        <v>580</v>
      </c>
      <c r="B518" s="37">
        <v>210</v>
      </c>
      <c r="C518" s="37">
        <v>1</v>
      </c>
      <c r="D518" s="37" t="s">
        <v>8</v>
      </c>
      <c r="E518" s="37" t="s">
        <v>10</v>
      </c>
    </row>
    <row r="519" spans="1:7" outlineLevel="1" x14ac:dyDescent="0.25">
      <c r="A519" s="64" t="s">
        <v>576</v>
      </c>
      <c r="B519" s="37">
        <v>205</v>
      </c>
      <c r="C519" s="37">
        <v>1</v>
      </c>
      <c r="D519" s="37" t="s">
        <v>6</v>
      </c>
      <c r="E519" s="37" t="s">
        <v>10</v>
      </c>
    </row>
    <row r="520" spans="1:7" outlineLevel="1" x14ac:dyDescent="0.25">
      <c r="A520" s="64" t="s">
        <v>577</v>
      </c>
      <c r="B520" s="37">
        <v>242</v>
      </c>
      <c r="C520" s="37">
        <v>1</v>
      </c>
      <c r="D520" s="37" t="s">
        <v>8</v>
      </c>
      <c r="E520" s="37" t="s">
        <v>10</v>
      </c>
    </row>
    <row r="521" spans="1:7" outlineLevel="1" x14ac:dyDescent="0.25">
      <c r="A521" s="37" t="s">
        <v>578</v>
      </c>
      <c r="B521" s="37">
        <v>106</v>
      </c>
      <c r="C521" s="37">
        <v>1</v>
      </c>
      <c r="D521" s="37" t="s">
        <v>6</v>
      </c>
      <c r="E521" s="37" t="s">
        <v>10</v>
      </c>
    </row>
    <row r="522" spans="1:7" outlineLevel="1" x14ac:dyDescent="0.25">
      <c r="A522" s="37" t="s">
        <v>579</v>
      </c>
      <c r="B522" s="37">
        <v>15</v>
      </c>
      <c r="C522" s="37">
        <v>1</v>
      </c>
      <c r="D522" s="37" t="s">
        <v>6</v>
      </c>
      <c r="E522" s="37" t="s">
        <v>10</v>
      </c>
    </row>
    <row r="523" spans="1:7" outlineLevel="1" x14ac:dyDescent="0.25">
      <c r="A523" s="27" t="s">
        <v>581</v>
      </c>
      <c r="B523" s="37">
        <v>300</v>
      </c>
      <c r="C523" s="37">
        <v>1</v>
      </c>
      <c r="D523" s="37" t="s">
        <v>16</v>
      </c>
      <c r="E523" s="37" t="s">
        <v>7</v>
      </c>
    </row>
    <row r="524" spans="1:7" outlineLevel="1" x14ac:dyDescent="0.25">
      <c r="A524" s="27" t="s">
        <v>585</v>
      </c>
      <c r="B524" s="37">
        <v>400</v>
      </c>
      <c r="C524" s="37">
        <v>1</v>
      </c>
      <c r="D524" s="37" t="s">
        <v>9</v>
      </c>
      <c r="E524" s="37" t="s">
        <v>10</v>
      </c>
    </row>
    <row r="525" spans="1:7" outlineLevel="1" x14ac:dyDescent="0.25">
      <c r="A525" s="27" t="s">
        <v>586</v>
      </c>
      <c r="B525" s="37">
        <v>300</v>
      </c>
      <c r="C525" s="37">
        <v>1</v>
      </c>
      <c r="D525" s="37" t="s">
        <v>9</v>
      </c>
      <c r="E525" s="37" t="s">
        <v>7</v>
      </c>
    </row>
    <row r="526" spans="1:7" outlineLevel="1" x14ac:dyDescent="0.25">
      <c r="A526" s="27" t="s">
        <v>587</v>
      </c>
      <c r="B526" s="37">
        <v>350</v>
      </c>
      <c r="C526" s="37">
        <v>1</v>
      </c>
      <c r="D526" s="37" t="s">
        <v>16</v>
      </c>
      <c r="E526" s="37" t="s">
        <v>7</v>
      </c>
    </row>
    <row r="527" spans="1:7" outlineLevel="1" x14ac:dyDescent="0.25">
      <c r="A527" s="26" t="s">
        <v>582</v>
      </c>
      <c r="B527" s="37">
        <v>170</v>
      </c>
      <c r="C527" s="37">
        <v>1</v>
      </c>
      <c r="D527" s="37" t="s">
        <v>6</v>
      </c>
      <c r="E527" s="37" t="s">
        <v>10</v>
      </c>
    </row>
    <row r="528" spans="1:7" x14ac:dyDescent="0.25">
      <c r="A528" s="35" t="s">
        <v>36</v>
      </c>
      <c r="B528" s="71">
        <f>SUM(B529:B597)</f>
        <v>53015</v>
      </c>
      <c r="C528" s="71">
        <f>SUM(C529:C597)</f>
        <v>70</v>
      </c>
      <c r="D528" s="52"/>
      <c r="E528" s="36"/>
      <c r="G528" s="133"/>
    </row>
    <row r="529" spans="1:5" ht="25.5" outlineLevel="1" x14ac:dyDescent="0.25">
      <c r="A529" s="27" t="s">
        <v>138</v>
      </c>
      <c r="B529" s="114">
        <v>207</v>
      </c>
      <c r="C529" s="114">
        <v>1</v>
      </c>
      <c r="D529" s="37" t="s">
        <v>9</v>
      </c>
      <c r="E529" s="37" t="s">
        <v>7</v>
      </c>
    </row>
    <row r="530" spans="1:5" outlineLevel="1" x14ac:dyDescent="0.25">
      <c r="A530" s="27" t="s">
        <v>88</v>
      </c>
      <c r="B530" s="114">
        <v>33</v>
      </c>
      <c r="C530" s="114">
        <v>1</v>
      </c>
      <c r="D530" s="37" t="s">
        <v>6</v>
      </c>
      <c r="E530" s="37" t="s">
        <v>7</v>
      </c>
    </row>
    <row r="531" spans="1:5" ht="25.5" outlineLevel="1" x14ac:dyDescent="0.25">
      <c r="A531" s="27" t="s">
        <v>139</v>
      </c>
      <c r="B531" s="114">
        <v>801</v>
      </c>
      <c r="C531" s="114">
        <v>1</v>
      </c>
      <c r="D531" s="37" t="s">
        <v>9</v>
      </c>
      <c r="E531" s="37" t="s">
        <v>7</v>
      </c>
    </row>
    <row r="532" spans="1:5" ht="41.25" customHeight="1" outlineLevel="1" x14ac:dyDescent="0.25">
      <c r="A532" s="27" t="s">
        <v>201</v>
      </c>
      <c r="B532" s="114">
        <v>1</v>
      </c>
      <c r="C532" s="114">
        <v>1</v>
      </c>
      <c r="D532" s="37" t="s">
        <v>16</v>
      </c>
      <c r="E532" s="37" t="s">
        <v>7</v>
      </c>
    </row>
    <row r="533" spans="1:5" ht="25.5" outlineLevel="1" x14ac:dyDescent="0.25">
      <c r="A533" s="27" t="s">
        <v>142</v>
      </c>
      <c r="B533" s="114">
        <v>301</v>
      </c>
      <c r="C533" s="114">
        <v>1</v>
      </c>
      <c r="D533" s="37" t="s">
        <v>16</v>
      </c>
      <c r="E533" s="37" t="s">
        <v>7</v>
      </c>
    </row>
    <row r="534" spans="1:5" outlineLevel="1" x14ac:dyDescent="0.25">
      <c r="A534" s="27" t="s">
        <v>143</v>
      </c>
      <c r="B534" s="114">
        <v>401</v>
      </c>
      <c r="C534" s="114">
        <v>1</v>
      </c>
      <c r="D534" s="37" t="s">
        <v>9</v>
      </c>
      <c r="E534" s="37" t="s">
        <v>7</v>
      </c>
    </row>
    <row r="535" spans="1:5" outlineLevel="1" x14ac:dyDescent="0.25">
      <c r="A535" s="27" t="s">
        <v>144</v>
      </c>
      <c r="B535" s="103">
        <v>142</v>
      </c>
      <c r="C535" s="103">
        <v>1</v>
      </c>
      <c r="D535" s="37" t="s">
        <v>9</v>
      </c>
      <c r="E535" s="37" t="s">
        <v>7</v>
      </c>
    </row>
    <row r="536" spans="1:5" outlineLevel="1" x14ac:dyDescent="0.25">
      <c r="A536" s="109" t="s">
        <v>145</v>
      </c>
      <c r="B536" s="103">
        <v>1506</v>
      </c>
      <c r="C536" s="103">
        <v>1</v>
      </c>
      <c r="D536" s="37" t="s">
        <v>9</v>
      </c>
      <c r="E536" s="37" t="s">
        <v>7</v>
      </c>
    </row>
    <row r="537" spans="1:5" outlineLevel="1" x14ac:dyDescent="0.25">
      <c r="A537" s="27" t="s">
        <v>88</v>
      </c>
      <c r="B537" s="103">
        <v>35</v>
      </c>
      <c r="C537" s="103">
        <v>1</v>
      </c>
      <c r="D537" s="37" t="s">
        <v>9</v>
      </c>
      <c r="E537" s="37" t="s">
        <v>7</v>
      </c>
    </row>
    <row r="538" spans="1:5" ht="25.5" outlineLevel="1" x14ac:dyDescent="0.25">
      <c r="A538" s="27" t="s">
        <v>156</v>
      </c>
      <c r="B538" s="103">
        <v>644</v>
      </c>
      <c r="C538" s="103">
        <v>1</v>
      </c>
      <c r="D538" s="37" t="s">
        <v>9</v>
      </c>
      <c r="E538" s="37" t="s">
        <v>7</v>
      </c>
    </row>
    <row r="539" spans="1:5" ht="38.25" outlineLevel="1" x14ac:dyDescent="0.25">
      <c r="A539" s="27" t="s">
        <v>158</v>
      </c>
      <c r="B539" s="103">
        <v>201</v>
      </c>
      <c r="C539" s="103">
        <v>1</v>
      </c>
      <c r="D539" s="37" t="s">
        <v>9</v>
      </c>
      <c r="E539" s="37" t="s">
        <v>7</v>
      </c>
    </row>
    <row r="540" spans="1:5" ht="25.5" outlineLevel="1" x14ac:dyDescent="0.25">
      <c r="A540" s="27" t="s">
        <v>162</v>
      </c>
      <c r="B540" s="103">
        <v>361</v>
      </c>
      <c r="C540" s="103">
        <v>1</v>
      </c>
      <c r="D540" s="27" t="s">
        <v>8</v>
      </c>
      <c r="E540" s="27" t="s">
        <v>7</v>
      </c>
    </row>
    <row r="541" spans="1:5" outlineLevel="1" x14ac:dyDescent="0.25">
      <c r="A541" s="27" t="s">
        <v>88</v>
      </c>
      <c r="B541" s="114">
        <v>35</v>
      </c>
      <c r="C541" s="114">
        <v>1</v>
      </c>
      <c r="D541" s="37" t="s">
        <v>16</v>
      </c>
      <c r="E541" s="37" t="s">
        <v>7</v>
      </c>
    </row>
    <row r="542" spans="1:5" outlineLevel="1" x14ac:dyDescent="0.25">
      <c r="A542" s="27" t="s">
        <v>165</v>
      </c>
      <c r="B542" s="114">
        <v>83</v>
      </c>
      <c r="C542" s="114">
        <v>1</v>
      </c>
      <c r="D542" s="37" t="s">
        <v>6</v>
      </c>
      <c r="E542" s="37" t="s">
        <v>7</v>
      </c>
    </row>
    <row r="543" spans="1:5" outlineLevel="1" x14ac:dyDescent="0.25">
      <c r="A543" s="27" t="s">
        <v>172</v>
      </c>
      <c r="B543" s="114">
        <v>503</v>
      </c>
      <c r="C543" s="114">
        <v>1</v>
      </c>
      <c r="D543" s="37" t="s">
        <v>9</v>
      </c>
      <c r="E543" s="37" t="s">
        <v>7</v>
      </c>
    </row>
    <row r="544" spans="1:5" outlineLevel="1" x14ac:dyDescent="0.25">
      <c r="A544" s="83" t="s">
        <v>176</v>
      </c>
      <c r="B544" s="114">
        <v>150</v>
      </c>
      <c r="C544" s="114">
        <v>1</v>
      </c>
      <c r="D544" s="37" t="s">
        <v>8</v>
      </c>
      <c r="E544" s="37" t="s">
        <v>7</v>
      </c>
    </row>
    <row r="545" spans="1:5" ht="51" outlineLevel="1" x14ac:dyDescent="0.25">
      <c r="A545" s="91" t="s">
        <v>177</v>
      </c>
      <c r="B545" s="114">
        <v>91</v>
      </c>
      <c r="C545" s="114">
        <v>1</v>
      </c>
      <c r="D545" s="37" t="s">
        <v>6</v>
      </c>
      <c r="E545" s="37" t="s">
        <v>7</v>
      </c>
    </row>
    <row r="546" spans="1:5" ht="25.5" outlineLevel="1" x14ac:dyDescent="0.25">
      <c r="A546" s="27" t="s">
        <v>179</v>
      </c>
      <c r="B546" s="114">
        <v>49</v>
      </c>
      <c r="C546" s="114">
        <v>1</v>
      </c>
      <c r="D546" s="37" t="s">
        <v>9</v>
      </c>
      <c r="E546" s="37" t="s">
        <v>7</v>
      </c>
    </row>
    <row r="547" spans="1:5" outlineLevel="1" x14ac:dyDescent="0.25">
      <c r="A547" s="27" t="s">
        <v>195</v>
      </c>
      <c r="B547" s="114">
        <v>15</v>
      </c>
      <c r="C547" s="114">
        <v>1</v>
      </c>
      <c r="D547" s="37" t="s">
        <v>6</v>
      </c>
      <c r="E547" s="37" t="s">
        <v>7</v>
      </c>
    </row>
    <row r="548" spans="1:5" outlineLevel="1" x14ac:dyDescent="0.25">
      <c r="A548" s="27" t="s">
        <v>183</v>
      </c>
      <c r="B548" s="114">
        <v>1</v>
      </c>
      <c r="C548" s="114">
        <v>1</v>
      </c>
      <c r="D548" s="37" t="s">
        <v>9</v>
      </c>
      <c r="E548" s="37" t="s">
        <v>7</v>
      </c>
    </row>
    <row r="549" spans="1:5" ht="25.5" outlineLevel="1" x14ac:dyDescent="0.25">
      <c r="A549" s="27" t="s">
        <v>184</v>
      </c>
      <c r="B549" s="114">
        <v>4056</v>
      </c>
      <c r="C549" s="114">
        <v>1</v>
      </c>
      <c r="D549" s="37" t="s">
        <v>9</v>
      </c>
      <c r="E549" s="37" t="s">
        <v>7</v>
      </c>
    </row>
    <row r="550" spans="1:5" outlineLevel="1" x14ac:dyDescent="0.25">
      <c r="A550" s="83" t="s">
        <v>188</v>
      </c>
      <c r="B550" s="114">
        <v>1</v>
      </c>
      <c r="C550" s="114">
        <v>1</v>
      </c>
      <c r="D550" s="37" t="s">
        <v>9</v>
      </c>
      <c r="E550" s="37" t="s">
        <v>7</v>
      </c>
    </row>
    <row r="551" spans="1:5" outlineLevel="1" x14ac:dyDescent="0.25">
      <c r="A551" s="27" t="s">
        <v>88</v>
      </c>
      <c r="B551" s="114">
        <v>35</v>
      </c>
      <c r="C551" s="114">
        <v>1</v>
      </c>
      <c r="D551" s="37" t="s">
        <v>6</v>
      </c>
      <c r="E551" s="37" t="s">
        <v>7</v>
      </c>
    </row>
    <row r="552" spans="1:5" ht="25.5" outlineLevel="1" x14ac:dyDescent="0.25">
      <c r="A552" s="99" t="s">
        <v>189</v>
      </c>
      <c r="B552" s="114">
        <v>521</v>
      </c>
      <c r="C552" s="114">
        <v>1</v>
      </c>
      <c r="D552" s="37" t="s">
        <v>9</v>
      </c>
      <c r="E552" s="37" t="s">
        <v>7</v>
      </c>
    </row>
    <row r="553" spans="1:5" ht="25.5" outlineLevel="1" x14ac:dyDescent="0.25">
      <c r="A553" s="27" t="s">
        <v>190</v>
      </c>
      <c r="B553" s="114">
        <v>801</v>
      </c>
      <c r="C553" s="114">
        <v>1</v>
      </c>
      <c r="D553" s="37" t="s">
        <v>9</v>
      </c>
      <c r="E553" s="37" t="s">
        <v>7</v>
      </c>
    </row>
    <row r="554" spans="1:5" outlineLevel="1" x14ac:dyDescent="0.25">
      <c r="A554" s="27" t="s">
        <v>192</v>
      </c>
      <c r="B554" s="114">
        <v>1</v>
      </c>
      <c r="C554" s="114">
        <v>1</v>
      </c>
      <c r="D554" s="37" t="s">
        <v>9</v>
      </c>
      <c r="E554" s="37" t="s">
        <v>7</v>
      </c>
    </row>
    <row r="555" spans="1:5" outlineLevel="1" x14ac:dyDescent="0.25">
      <c r="A555" s="27" t="s">
        <v>198</v>
      </c>
      <c r="B555" s="114">
        <v>1035</v>
      </c>
      <c r="C555" s="114">
        <v>1</v>
      </c>
      <c r="D555" s="37" t="s">
        <v>9</v>
      </c>
      <c r="E555" s="37" t="s">
        <v>7</v>
      </c>
    </row>
    <row r="556" spans="1:5" ht="25.5" outlineLevel="1" x14ac:dyDescent="0.25">
      <c r="A556" s="27" t="s">
        <v>197</v>
      </c>
      <c r="B556" s="114">
        <v>43</v>
      </c>
      <c r="C556" s="114">
        <v>1</v>
      </c>
      <c r="D556" s="37" t="s">
        <v>6</v>
      </c>
      <c r="E556" s="37" t="s">
        <v>7</v>
      </c>
    </row>
    <row r="557" spans="1:5" ht="25.5" outlineLevel="1" x14ac:dyDescent="0.25">
      <c r="A557" s="27" t="s">
        <v>202</v>
      </c>
      <c r="B557" s="115">
        <v>35</v>
      </c>
      <c r="C557" s="115">
        <v>1</v>
      </c>
      <c r="D557" s="98" t="s">
        <v>6</v>
      </c>
      <c r="E557" s="98" t="s">
        <v>7</v>
      </c>
    </row>
    <row r="558" spans="1:5" outlineLevel="1" x14ac:dyDescent="0.25">
      <c r="A558" s="27" t="s">
        <v>204</v>
      </c>
      <c r="B558" s="114">
        <v>51</v>
      </c>
      <c r="C558" s="114">
        <v>1</v>
      </c>
      <c r="D558" s="37" t="s">
        <v>16</v>
      </c>
      <c r="E558" s="37" t="s">
        <v>7</v>
      </c>
    </row>
    <row r="559" spans="1:5" outlineLevel="1" x14ac:dyDescent="0.25">
      <c r="A559" s="97" t="s">
        <v>205</v>
      </c>
      <c r="B559" s="114">
        <v>501</v>
      </c>
      <c r="C559" s="114">
        <v>1</v>
      </c>
      <c r="D559" s="37" t="s">
        <v>8</v>
      </c>
      <c r="E559" s="37" t="s">
        <v>7</v>
      </c>
    </row>
    <row r="560" spans="1:5" ht="38.25" outlineLevel="1" x14ac:dyDescent="0.25">
      <c r="A560" s="97" t="s">
        <v>206</v>
      </c>
      <c r="B560" s="114">
        <v>1031</v>
      </c>
      <c r="C560" s="114">
        <v>1</v>
      </c>
      <c r="D560" s="37" t="s">
        <v>9</v>
      </c>
      <c r="E560" s="37" t="s">
        <v>7</v>
      </c>
    </row>
    <row r="561" spans="1:5" outlineLevel="1" x14ac:dyDescent="0.25">
      <c r="A561" s="27" t="s">
        <v>214</v>
      </c>
      <c r="B561" s="114">
        <v>219</v>
      </c>
      <c r="C561" s="114">
        <v>1</v>
      </c>
      <c r="D561" s="37" t="s">
        <v>6</v>
      </c>
      <c r="E561" s="37" t="s">
        <v>7</v>
      </c>
    </row>
    <row r="562" spans="1:5" ht="16.5" customHeight="1" outlineLevel="1" x14ac:dyDescent="0.25">
      <c r="A562" s="27" t="s">
        <v>220</v>
      </c>
      <c r="B562" s="114">
        <v>299</v>
      </c>
      <c r="C562" s="114">
        <v>1</v>
      </c>
      <c r="D562" s="37" t="s">
        <v>9</v>
      </c>
      <c r="E562" s="37" t="s">
        <v>7</v>
      </c>
    </row>
    <row r="563" spans="1:5" ht="25.5" outlineLevel="1" x14ac:dyDescent="0.25">
      <c r="A563" s="27" t="s">
        <v>222</v>
      </c>
      <c r="B563" s="114">
        <v>5013</v>
      </c>
      <c r="C563" s="114">
        <v>1</v>
      </c>
      <c r="D563" s="37" t="s">
        <v>6</v>
      </c>
      <c r="E563" s="37" t="s">
        <v>7</v>
      </c>
    </row>
    <row r="564" spans="1:5" outlineLevel="1" x14ac:dyDescent="0.25">
      <c r="A564" s="27" t="s">
        <v>223</v>
      </c>
      <c r="B564" s="114">
        <v>301</v>
      </c>
      <c r="C564" s="114">
        <v>1</v>
      </c>
      <c r="D564" s="37" t="s">
        <v>6</v>
      </c>
      <c r="E564" s="37" t="s">
        <v>7</v>
      </c>
    </row>
    <row r="565" spans="1:5" outlineLevel="1" x14ac:dyDescent="0.25">
      <c r="A565" s="27" t="s">
        <v>224</v>
      </c>
      <c r="B565" s="114">
        <v>4</v>
      </c>
      <c r="C565" s="114">
        <v>1</v>
      </c>
      <c r="D565" s="37" t="s">
        <v>9</v>
      </c>
      <c r="E565" s="37" t="s">
        <v>7</v>
      </c>
    </row>
    <row r="566" spans="1:5" outlineLevel="1" x14ac:dyDescent="0.25">
      <c r="A566" s="27" t="s">
        <v>229</v>
      </c>
      <c r="B566" s="114">
        <v>331</v>
      </c>
      <c r="C566" s="114">
        <v>1</v>
      </c>
      <c r="D566" s="37" t="s">
        <v>9</v>
      </c>
      <c r="E566" s="37" t="s">
        <v>7</v>
      </c>
    </row>
    <row r="567" spans="1:5" ht="38.25" outlineLevel="1" x14ac:dyDescent="0.25">
      <c r="A567" s="27" t="s">
        <v>230</v>
      </c>
      <c r="B567" s="114">
        <v>8033</v>
      </c>
      <c r="C567" s="114">
        <v>1</v>
      </c>
      <c r="D567" s="37" t="s">
        <v>9</v>
      </c>
      <c r="E567" s="37" t="s">
        <v>7</v>
      </c>
    </row>
    <row r="568" spans="1:5" outlineLevel="1" x14ac:dyDescent="0.25">
      <c r="A568" s="27" t="s">
        <v>231</v>
      </c>
      <c r="B568" s="114">
        <v>102</v>
      </c>
      <c r="C568" s="114">
        <v>1</v>
      </c>
      <c r="D568" s="37" t="s">
        <v>9</v>
      </c>
      <c r="E568" s="37" t="s">
        <v>7</v>
      </c>
    </row>
    <row r="569" spans="1:5" ht="25.5" outlineLevel="1" x14ac:dyDescent="0.25">
      <c r="A569" s="27" t="s">
        <v>233</v>
      </c>
      <c r="B569" s="114">
        <v>1013</v>
      </c>
      <c r="C569" s="114">
        <v>1</v>
      </c>
      <c r="D569" s="37" t="s">
        <v>9</v>
      </c>
      <c r="E569" s="37" t="s">
        <v>7</v>
      </c>
    </row>
    <row r="570" spans="1:5" outlineLevel="1" x14ac:dyDescent="0.25">
      <c r="A570" s="27" t="s">
        <v>236</v>
      </c>
      <c r="B570" s="114">
        <v>1508</v>
      </c>
      <c r="C570" s="114">
        <v>1</v>
      </c>
      <c r="D570" s="37" t="s">
        <v>6</v>
      </c>
      <c r="E570" s="37" t="s">
        <v>7</v>
      </c>
    </row>
    <row r="571" spans="1:5" ht="25.5" outlineLevel="1" x14ac:dyDescent="0.25">
      <c r="A571" s="27" t="s">
        <v>237</v>
      </c>
      <c r="B571" s="114">
        <v>501</v>
      </c>
      <c r="C571" s="114">
        <v>1</v>
      </c>
      <c r="D571" s="37" t="s">
        <v>6</v>
      </c>
      <c r="E571" s="37" t="s">
        <v>7</v>
      </c>
    </row>
    <row r="572" spans="1:5" ht="25.5" outlineLevel="1" x14ac:dyDescent="0.25">
      <c r="A572" s="27" t="s">
        <v>238</v>
      </c>
      <c r="B572" s="114">
        <v>3004</v>
      </c>
      <c r="C572" s="114">
        <v>1</v>
      </c>
      <c r="D572" s="37" t="s">
        <v>6</v>
      </c>
      <c r="E572" s="37" t="s">
        <v>7</v>
      </c>
    </row>
    <row r="573" spans="1:5" ht="25.5" outlineLevel="1" x14ac:dyDescent="0.25">
      <c r="A573" s="102" t="s">
        <v>87</v>
      </c>
      <c r="B573" s="114">
        <v>702</v>
      </c>
      <c r="C573" s="114">
        <v>2</v>
      </c>
      <c r="D573" s="37" t="s">
        <v>9</v>
      </c>
      <c r="E573" s="37" t="s">
        <v>7</v>
      </c>
    </row>
    <row r="574" spans="1:5" ht="25.5" outlineLevel="1" x14ac:dyDescent="0.25">
      <c r="A574" s="27" t="s">
        <v>239</v>
      </c>
      <c r="B574" s="114">
        <v>1</v>
      </c>
      <c r="C574" s="114">
        <v>1</v>
      </c>
      <c r="D574" s="37" t="s">
        <v>16</v>
      </c>
      <c r="E574" s="37" t="s">
        <v>7</v>
      </c>
    </row>
    <row r="575" spans="1:5" ht="25.5" outlineLevel="1" x14ac:dyDescent="0.25">
      <c r="A575" s="27" t="s">
        <v>243</v>
      </c>
      <c r="B575" s="114">
        <v>1</v>
      </c>
      <c r="C575" s="114">
        <v>1</v>
      </c>
      <c r="D575" s="37" t="s">
        <v>16</v>
      </c>
      <c r="E575" s="37" t="s">
        <v>7</v>
      </c>
    </row>
    <row r="576" spans="1:5" ht="20.25" customHeight="1" outlineLevel="1" x14ac:dyDescent="0.25">
      <c r="A576" s="27" t="s">
        <v>250</v>
      </c>
      <c r="B576" s="114">
        <v>815</v>
      </c>
      <c r="C576" s="114">
        <v>1</v>
      </c>
      <c r="D576" s="37" t="s">
        <v>6</v>
      </c>
      <c r="E576" s="37" t="s">
        <v>7</v>
      </c>
    </row>
    <row r="577" spans="1:5" ht="25.5" outlineLevel="1" x14ac:dyDescent="0.25">
      <c r="A577" s="27" t="s">
        <v>247</v>
      </c>
      <c r="B577" s="103">
        <v>190</v>
      </c>
      <c r="C577" s="114">
        <v>1</v>
      </c>
      <c r="D577" s="37" t="s">
        <v>9</v>
      </c>
      <c r="E577" s="37" t="s">
        <v>7</v>
      </c>
    </row>
    <row r="578" spans="1:5" outlineLevel="1" x14ac:dyDescent="0.25">
      <c r="A578" s="27" t="s">
        <v>248</v>
      </c>
      <c r="B578" s="114">
        <v>151</v>
      </c>
      <c r="C578" s="114">
        <v>1</v>
      </c>
      <c r="D578" s="45" t="s">
        <v>9</v>
      </c>
      <c r="E578" s="45" t="s">
        <v>7</v>
      </c>
    </row>
    <row r="579" spans="1:5" ht="25.5" outlineLevel="1" x14ac:dyDescent="0.25">
      <c r="A579" s="27" t="s">
        <v>249</v>
      </c>
      <c r="B579" s="116">
        <v>15051</v>
      </c>
      <c r="C579" s="116">
        <v>1</v>
      </c>
      <c r="D579" s="49" t="s">
        <v>9</v>
      </c>
      <c r="E579" s="49" t="s">
        <v>7</v>
      </c>
    </row>
    <row r="580" spans="1:5" ht="38.25" outlineLevel="1" x14ac:dyDescent="0.25">
      <c r="A580" s="27" t="s">
        <v>251</v>
      </c>
      <c r="B580" s="116">
        <v>94</v>
      </c>
      <c r="C580" s="116">
        <v>1</v>
      </c>
      <c r="D580" s="49" t="s">
        <v>16</v>
      </c>
      <c r="E580" s="49" t="s">
        <v>7</v>
      </c>
    </row>
    <row r="581" spans="1:5" ht="25.5" outlineLevel="1" x14ac:dyDescent="0.25">
      <c r="A581" s="27" t="s">
        <v>252</v>
      </c>
      <c r="B581" s="116">
        <v>6</v>
      </c>
      <c r="C581" s="116">
        <v>1</v>
      </c>
      <c r="D581" s="49" t="s">
        <v>16</v>
      </c>
      <c r="E581" s="49" t="s">
        <v>7</v>
      </c>
    </row>
    <row r="582" spans="1:5" ht="25.5" outlineLevel="1" x14ac:dyDescent="0.25">
      <c r="A582" s="27" t="s">
        <v>257</v>
      </c>
      <c r="B582" s="116">
        <v>38</v>
      </c>
      <c r="C582" s="116">
        <v>1</v>
      </c>
      <c r="D582" s="49" t="s">
        <v>6</v>
      </c>
      <c r="E582" s="49" t="s">
        <v>7</v>
      </c>
    </row>
    <row r="583" spans="1:5" outlineLevel="1" x14ac:dyDescent="0.25">
      <c r="A583" s="27" t="s">
        <v>263</v>
      </c>
      <c r="B583" s="117">
        <v>45</v>
      </c>
      <c r="C583" s="117">
        <v>1</v>
      </c>
      <c r="D583" s="45" t="s">
        <v>6</v>
      </c>
      <c r="E583" s="45" t="s">
        <v>7</v>
      </c>
    </row>
    <row r="584" spans="1:5" outlineLevel="1" x14ac:dyDescent="0.25">
      <c r="A584" s="104" t="s">
        <v>264</v>
      </c>
      <c r="B584" s="116">
        <v>351</v>
      </c>
      <c r="C584" s="116">
        <v>1</v>
      </c>
      <c r="D584" s="49" t="s">
        <v>6</v>
      </c>
      <c r="E584" s="49" t="s">
        <v>7</v>
      </c>
    </row>
    <row r="585" spans="1:5" outlineLevel="1" x14ac:dyDescent="0.25">
      <c r="A585" s="27" t="s">
        <v>265</v>
      </c>
      <c r="B585" s="116">
        <v>2</v>
      </c>
      <c r="C585" s="116">
        <v>1</v>
      </c>
      <c r="D585" s="49" t="s">
        <v>6</v>
      </c>
      <c r="E585" s="49" t="s">
        <v>7</v>
      </c>
    </row>
    <row r="586" spans="1:5" ht="38.25" outlineLevel="1" x14ac:dyDescent="0.25">
      <c r="A586" s="27" t="s">
        <v>266</v>
      </c>
      <c r="B586" s="116">
        <v>109</v>
      </c>
      <c r="C586" s="116">
        <v>1</v>
      </c>
      <c r="D586" s="49" t="s">
        <v>6</v>
      </c>
      <c r="E586" s="49" t="s">
        <v>7</v>
      </c>
    </row>
    <row r="587" spans="1:5" ht="25.5" outlineLevel="1" x14ac:dyDescent="0.25">
      <c r="A587" s="27" t="s">
        <v>271</v>
      </c>
      <c r="B587" s="117">
        <v>252</v>
      </c>
      <c r="C587" s="117">
        <v>1</v>
      </c>
      <c r="D587" s="45" t="s">
        <v>8</v>
      </c>
      <c r="E587" s="45" t="s">
        <v>7</v>
      </c>
    </row>
    <row r="588" spans="1:5" outlineLevel="1" x14ac:dyDescent="0.25">
      <c r="A588" s="27" t="s">
        <v>272</v>
      </c>
      <c r="B588" s="118">
        <v>1</v>
      </c>
      <c r="C588" s="118">
        <v>1</v>
      </c>
      <c r="D588" s="46" t="s">
        <v>16</v>
      </c>
      <c r="E588" s="46" t="s">
        <v>7</v>
      </c>
    </row>
    <row r="589" spans="1:5" outlineLevel="1" x14ac:dyDescent="0.25">
      <c r="A589" s="27" t="s">
        <v>274</v>
      </c>
      <c r="B589" s="118">
        <v>33</v>
      </c>
      <c r="C589" s="118">
        <v>1</v>
      </c>
      <c r="D589" s="46" t="s">
        <v>6</v>
      </c>
      <c r="E589" s="46" t="s">
        <v>7</v>
      </c>
    </row>
    <row r="590" spans="1:5" ht="25.5" outlineLevel="1" x14ac:dyDescent="0.25">
      <c r="A590" s="27" t="s">
        <v>275</v>
      </c>
      <c r="B590" s="114">
        <v>387</v>
      </c>
      <c r="C590" s="114">
        <v>1</v>
      </c>
      <c r="D590" s="37" t="s">
        <v>16</v>
      </c>
      <c r="E590" s="37" t="s">
        <v>7</v>
      </c>
    </row>
    <row r="591" spans="1:5" ht="25.5" outlineLevel="1" x14ac:dyDescent="0.25">
      <c r="A591" s="27" t="s">
        <v>278</v>
      </c>
      <c r="B591" s="114">
        <v>215</v>
      </c>
      <c r="C591" s="114">
        <v>1</v>
      </c>
      <c r="D591" s="37" t="s">
        <v>9</v>
      </c>
      <c r="E591" s="37" t="s">
        <v>7</v>
      </c>
    </row>
    <row r="592" spans="1:5" outlineLevel="1" x14ac:dyDescent="0.25">
      <c r="A592" s="27" t="s">
        <v>289</v>
      </c>
      <c r="B592" s="117">
        <v>44</v>
      </c>
      <c r="C592" s="117">
        <v>1</v>
      </c>
      <c r="D592" s="45" t="s">
        <v>6</v>
      </c>
      <c r="E592" s="45" t="s">
        <v>7</v>
      </c>
    </row>
    <row r="593" spans="1:7" ht="25.5" outlineLevel="1" x14ac:dyDescent="0.25">
      <c r="A593" s="27" t="s">
        <v>290</v>
      </c>
      <c r="B593" s="117">
        <v>1</v>
      </c>
      <c r="C593" s="117">
        <v>1</v>
      </c>
      <c r="D593" s="45" t="s">
        <v>6</v>
      </c>
      <c r="E593" s="45" t="s">
        <v>7</v>
      </c>
    </row>
    <row r="594" spans="1:7" ht="25.5" outlineLevel="1" x14ac:dyDescent="0.25">
      <c r="A594" s="27" t="s">
        <v>294</v>
      </c>
      <c r="B594" s="117">
        <v>201</v>
      </c>
      <c r="C594" s="117">
        <v>1</v>
      </c>
      <c r="D594" s="45" t="s">
        <v>9</v>
      </c>
      <c r="E594" s="45" t="s">
        <v>7</v>
      </c>
    </row>
    <row r="595" spans="1:7" outlineLevel="1" x14ac:dyDescent="0.25">
      <c r="A595" s="27" t="s">
        <v>570</v>
      </c>
      <c r="B595" s="117">
        <v>2</v>
      </c>
      <c r="C595" s="117">
        <v>1</v>
      </c>
      <c r="D595" s="45" t="s">
        <v>9</v>
      </c>
      <c r="E595" s="45" t="s">
        <v>7</v>
      </c>
    </row>
    <row r="596" spans="1:7" outlineLevel="1" x14ac:dyDescent="0.25">
      <c r="A596" s="27" t="s">
        <v>299</v>
      </c>
      <c r="B596" s="117">
        <v>13</v>
      </c>
      <c r="C596" s="117">
        <v>1</v>
      </c>
      <c r="D596" s="45" t="s">
        <v>6</v>
      </c>
      <c r="E596" s="45" t="s">
        <v>7</v>
      </c>
    </row>
    <row r="597" spans="1:7" ht="25.5" outlineLevel="1" x14ac:dyDescent="0.25">
      <c r="A597" s="27" t="s">
        <v>302</v>
      </c>
      <c r="B597" s="117">
        <v>311</v>
      </c>
      <c r="C597" s="117">
        <v>1</v>
      </c>
      <c r="D597" s="45" t="s">
        <v>6</v>
      </c>
      <c r="E597" s="45" t="s">
        <v>7</v>
      </c>
    </row>
    <row r="598" spans="1:7" x14ac:dyDescent="0.25">
      <c r="A598" s="35" t="s">
        <v>279</v>
      </c>
      <c r="B598" s="119">
        <f>SUM(B599:B610)</f>
        <v>505</v>
      </c>
      <c r="C598" s="119">
        <f>SUM(C599:C610)</f>
        <v>12</v>
      </c>
      <c r="D598" s="105"/>
      <c r="E598" s="105"/>
      <c r="G598" s="133"/>
    </row>
    <row r="599" spans="1:7" ht="22.5" outlineLevel="1" x14ac:dyDescent="0.25">
      <c r="A599" s="72" t="s">
        <v>89</v>
      </c>
      <c r="B599" s="67">
        <v>19</v>
      </c>
      <c r="C599" s="73">
        <v>1</v>
      </c>
      <c r="D599" s="73" t="s">
        <v>9</v>
      </c>
      <c r="E599" s="72" t="s">
        <v>10</v>
      </c>
    </row>
    <row r="600" spans="1:7" ht="22.5" outlineLevel="1" x14ac:dyDescent="0.25">
      <c r="A600" s="72" t="s">
        <v>90</v>
      </c>
      <c r="B600" s="67">
        <v>8</v>
      </c>
      <c r="C600" s="73">
        <v>1</v>
      </c>
      <c r="D600" s="73" t="s">
        <v>6</v>
      </c>
      <c r="E600" s="72" t="s">
        <v>10</v>
      </c>
    </row>
    <row r="601" spans="1:7" ht="22.5" outlineLevel="1" x14ac:dyDescent="0.25">
      <c r="A601" s="72" t="s">
        <v>91</v>
      </c>
      <c r="B601" s="67">
        <v>303</v>
      </c>
      <c r="C601" s="67">
        <v>1</v>
      </c>
      <c r="D601" s="73" t="s">
        <v>6</v>
      </c>
      <c r="E601" s="74" t="s">
        <v>7</v>
      </c>
    </row>
    <row r="602" spans="1:7" ht="22.5" outlineLevel="1" x14ac:dyDescent="0.25">
      <c r="A602" s="75" t="s">
        <v>92</v>
      </c>
      <c r="B602" s="73">
        <v>30</v>
      </c>
      <c r="C602" s="73">
        <v>1</v>
      </c>
      <c r="D602" s="67" t="s">
        <v>6</v>
      </c>
      <c r="E602" s="74" t="s">
        <v>10</v>
      </c>
    </row>
    <row r="603" spans="1:7" ht="33.75" outlineLevel="1" x14ac:dyDescent="0.25">
      <c r="A603" s="75" t="s">
        <v>93</v>
      </c>
      <c r="B603" s="73">
        <v>35</v>
      </c>
      <c r="C603" s="73">
        <v>1</v>
      </c>
      <c r="D603" s="73" t="s">
        <v>9</v>
      </c>
      <c r="E603" s="74" t="s">
        <v>10</v>
      </c>
    </row>
    <row r="604" spans="1:7" ht="22.5" outlineLevel="1" x14ac:dyDescent="0.25">
      <c r="A604" s="72" t="s">
        <v>94</v>
      </c>
      <c r="B604" s="73">
        <v>19</v>
      </c>
      <c r="C604" s="73">
        <v>1</v>
      </c>
      <c r="D604" s="73" t="s">
        <v>9</v>
      </c>
      <c r="E604" s="74" t="s">
        <v>10</v>
      </c>
    </row>
    <row r="605" spans="1:7" ht="22.5" outlineLevel="1" x14ac:dyDescent="0.25">
      <c r="A605" s="75" t="s">
        <v>95</v>
      </c>
      <c r="B605" s="73">
        <v>19</v>
      </c>
      <c r="C605" s="73">
        <v>1</v>
      </c>
      <c r="D605" s="73" t="s">
        <v>6</v>
      </c>
      <c r="E605" s="74" t="s">
        <v>10</v>
      </c>
    </row>
    <row r="606" spans="1:7" outlineLevel="1" x14ac:dyDescent="0.25">
      <c r="A606" s="72" t="s">
        <v>96</v>
      </c>
      <c r="B606" s="73">
        <v>10</v>
      </c>
      <c r="C606" s="73">
        <v>1</v>
      </c>
      <c r="D606" s="73" t="s">
        <v>9</v>
      </c>
      <c r="E606" s="72" t="s">
        <v>7</v>
      </c>
    </row>
    <row r="607" spans="1:7" outlineLevel="1" x14ac:dyDescent="0.25">
      <c r="A607" s="72" t="s">
        <v>97</v>
      </c>
      <c r="B607" s="73">
        <v>4</v>
      </c>
      <c r="C607" s="73">
        <v>1</v>
      </c>
      <c r="D607" s="73" t="s">
        <v>9</v>
      </c>
      <c r="E607" s="74" t="s">
        <v>7</v>
      </c>
    </row>
    <row r="608" spans="1:7" outlineLevel="1" x14ac:dyDescent="0.25">
      <c r="A608" s="72" t="s">
        <v>98</v>
      </c>
      <c r="B608" s="73">
        <v>19</v>
      </c>
      <c r="C608" s="73">
        <v>1</v>
      </c>
      <c r="D608" s="73"/>
      <c r="E608" s="74" t="s">
        <v>10</v>
      </c>
    </row>
    <row r="609" spans="1:7" outlineLevel="1" x14ac:dyDescent="0.25">
      <c r="A609" s="76" t="s">
        <v>99</v>
      </c>
      <c r="B609" s="73">
        <v>20</v>
      </c>
      <c r="C609" s="73">
        <v>1</v>
      </c>
      <c r="D609" s="73" t="s">
        <v>9</v>
      </c>
      <c r="E609" s="76" t="s">
        <v>7</v>
      </c>
    </row>
    <row r="610" spans="1:7" ht="22.5" outlineLevel="1" x14ac:dyDescent="0.25">
      <c r="A610" s="72" t="s">
        <v>100</v>
      </c>
      <c r="B610" s="73">
        <v>19</v>
      </c>
      <c r="C610" s="73">
        <v>1</v>
      </c>
      <c r="D610" s="73" t="s">
        <v>9</v>
      </c>
      <c r="E610" s="74" t="s">
        <v>10</v>
      </c>
    </row>
    <row r="614" spans="1:7" x14ac:dyDescent="0.25">
      <c r="A614" s="57"/>
      <c r="B614" s="110">
        <f>B4+B14+B17+B22+B32+B34+B37+B39+B43+B44+B64+B75+B80+B84+B97+B99+B136+B156+B190+B195+B197+B511+B528+B598</f>
        <v>198912</v>
      </c>
      <c r="C614" s="110">
        <f>C4+C14+C17+C22+C32+C34+C37+C39+C43+C44+C64+C75+C80+C84+C97+C99+C136+C156+C190+C195+C197+C511+C528+C598</f>
        <v>802</v>
      </c>
      <c r="D614" s="59"/>
      <c r="E614" s="48"/>
      <c r="G614" s="133"/>
    </row>
    <row r="615" spans="1:7" x14ac:dyDescent="0.25">
      <c r="A615" s="57"/>
      <c r="B615" s="57"/>
      <c r="C615" s="57"/>
      <c r="D615" s="57"/>
      <c r="E615" s="48"/>
    </row>
    <row r="616" spans="1:7" x14ac:dyDescent="0.25">
      <c r="A616" s="112" t="s">
        <v>37</v>
      </c>
      <c r="B616" s="42"/>
      <c r="C616" s="106" t="s">
        <v>38</v>
      </c>
      <c r="D616" s="57"/>
      <c r="E616" s="48"/>
    </row>
    <row r="617" spans="1:7" x14ac:dyDescent="0.25">
      <c r="A617" s="107" t="str">
        <f>A4</f>
        <v>1. Праздники</v>
      </c>
      <c r="B617" s="62">
        <f>C4</f>
        <v>9</v>
      </c>
      <c r="C617" s="42">
        <v>1</v>
      </c>
      <c r="D617" s="57"/>
      <c r="E617" s="48"/>
    </row>
    <row r="618" spans="1:7" x14ac:dyDescent="0.25">
      <c r="A618" s="107" t="str">
        <f>A14</f>
        <v>2. Массовые гулянья</v>
      </c>
      <c r="B618" s="62">
        <f>C14</f>
        <v>2</v>
      </c>
      <c r="C618" s="42">
        <f>[1]таблица!G9</f>
        <v>0</v>
      </c>
      <c r="D618" s="57"/>
      <c r="E618" s="48"/>
    </row>
    <row r="619" spans="1:7" x14ac:dyDescent="0.25">
      <c r="A619" s="107" t="str">
        <f>A17</f>
        <v>3. Фестивали</v>
      </c>
      <c r="B619" s="62">
        <f>C17</f>
        <v>5</v>
      </c>
      <c r="C619" s="42">
        <v>1</v>
      </c>
      <c r="D619" s="57"/>
      <c r="E619" s="48"/>
    </row>
    <row r="620" spans="1:7" x14ac:dyDescent="0.25">
      <c r="A620" s="107" t="str">
        <f>A22</f>
        <v xml:space="preserve">4. Тематические, юбилейные и торжественные вечера </v>
      </c>
      <c r="B620" s="62">
        <f>C22</f>
        <v>11</v>
      </c>
      <c r="C620" s="42">
        <v>4</v>
      </c>
      <c r="D620" s="57"/>
      <c r="E620" s="48"/>
    </row>
    <row r="621" spans="1:7" x14ac:dyDescent="0.25">
      <c r="A621" s="107" t="str">
        <f>A32</f>
        <v xml:space="preserve">5. Торжественная линейка выпускников школ города </v>
      </c>
      <c r="B621" s="62">
        <f>C32</f>
        <v>1</v>
      </c>
      <c r="C621" s="42">
        <v>0</v>
      </c>
      <c r="D621" s="57"/>
      <c r="E621" s="48"/>
    </row>
    <row r="622" spans="1:7" x14ac:dyDescent="0.25">
      <c r="A622" s="107" t="str">
        <f>A34</f>
        <v>6. Митинг</v>
      </c>
      <c r="B622" s="62">
        <f>C34</f>
        <v>2</v>
      </c>
      <c r="C622" s="42">
        <v>0</v>
      </c>
      <c r="D622" s="57"/>
      <c r="E622" s="48"/>
    </row>
    <row r="623" spans="1:7" x14ac:dyDescent="0.25">
      <c r="A623" s="107" t="str">
        <f>A37</f>
        <v xml:space="preserve">7. Детские рождественские елки </v>
      </c>
      <c r="B623" s="62">
        <f>C37</f>
        <v>7</v>
      </c>
      <c r="C623" s="42">
        <v>7</v>
      </c>
      <c r="D623" s="57"/>
      <c r="E623" s="48"/>
    </row>
    <row r="624" spans="1:7" x14ac:dyDescent="0.25">
      <c r="A624" s="107" t="str">
        <f>A39</f>
        <v xml:space="preserve">8. Театрализованные представления </v>
      </c>
      <c r="B624" s="62">
        <f>C39</f>
        <v>5</v>
      </c>
      <c r="C624" s="42">
        <v>2</v>
      </c>
      <c r="D624" s="57"/>
      <c r="E624" s="48"/>
    </row>
    <row r="625" spans="1:5" x14ac:dyDescent="0.25">
      <c r="A625" s="107" t="str">
        <f>A43</f>
        <v>9. Участие в конкурсах, фестивалях и праздниках (таблица прилагается)</v>
      </c>
      <c r="B625" s="62">
        <f>C43</f>
        <v>53</v>
      </c>
      <c r="C625" s="120">
        <v>2</v>
      </c>
      <c r="D625" s="57"/>
      <c r="E625" s="48"/>
    </row>
    <row r="626" spans="1:5" x14ac:dyDescent="0.25">
      <c r="A626" s="108" t="str">
        <f>A44</f>
        <v>10. Конкурсно-игровые программы</v>
      </c>
      <c r="B626" s="62">
        <f>C44</f>
        <v>24</v>
      </c>
      <c r="C626" s="42">
        <v>1</v>
      </c>
      <c r="D626" s="57"/>
      <c r="E626" s="48"/>
    </row>
    <row r="627" spans="1:5" x14ac:dyDescent="0.25">
      <c r="A627" s="108" t="str">
        <f>A64</f>
        <v xml:space="preserve">11. Концерты КХС </v>
      </c>
      <c r="B627" s="62">
        <f>C64</f>
        <v>10</v>
      </c>
      <c r="C627" s="42">
        <f>[1]таблица!G20</f>
        <v>2</v>
      </c>
      <c r="D627" s="57"/>
      <c r="E627" s="48"/>
    </row>
    <row r="628" spans="1:5" x14ac:dyDescent="0.25">
      <c r="A628" s="108" t="str">
        <f>A75</f>
        <v xml:space="preserve">12. Вечера, вечера отдыха, утренники КХС </v>
      </c>
      <c r="B628" s="62">
        <f>C75</f>
        <v>4</v>
      </c>
      <c r="C628" s="42">
        <v>0</v>
      </c>
      <c r="D628" s="57"/>
      <c r="E628" s="48"/>
    </row>
    <row r="629" spans="1:5" x14ac:dyDescent="0.25">
      <c r="A629" s="108" t="str">
        <f>A80</f>
        <v xml:space="preserve">13. Спортивные турниры, блиц – турниры </v>
      </c>
      <c r="B629" s="62">
        <f>C80</f>
        <v>3</v>
      </c>
      <c r="C629" s="42">
        <f>[1]таблица!G22</f>
        <v>0</v>
      </c>
      <c r="D629" s="57"/>
      <c r="E629" s="48"/>
    </row>
    <row r="630" spans="1:5" x14ac:dyDescent="0.25">
      <c r="A630" s="108" t="str">
        <f>A84</f>
        <v xml:space="preserve">14. Акции </v>
      </c>
      <c r="B630" s="62">
        <f>C84</f>
        <v>17</v>
      </c>
      <c r="C630" s="42">
        <v>0</v>
      </c>
      <c r="D630" s="57"/>
      <c r="E630" s="48"/>
    </row>
    <row r="631" spans="1:5" x14ac:dyDescent="0.25">
      <c r="A631" s="85" t="str">
        <f>A97</f>
        <v xml:space="preserve">15. Выпускной вечер </v>
      </c>
      <c r="B631" s="86">
        <f>C97</f>
        <v>0</v>
      </c>
      <c r="C631" s="42">
        <v>0</v>
      </c>
      <c r="D631" s="57"/>
      <c r="E631" s="48"/>
    </row>
    <row r="632" spans="1:5" x14ac:dyDescent="0.25">
      <c r="A632" s="85" t="str">
        <f>A99</f>
        <v>16. Выставки</v>
      </c>
      <c r="B632" s="86">
        <f>C99</f>
        <v>36</v>
      </c>
      <c r="C632" s="42">
        <v>0</v>
      </c>
      <c r="D632" s="57"/>
      <c r="E632" s="48"/>
    </row>
    <row r="633" spans="1:5" x14ac:dyDescent="0.25">
      <c r="A633" s="108" t="str">
        <f>A136</f>
        <v>17. Лекции, беседы, тренинги, собрания, встречи, совещания</v>
      </c>
      <c r="B633" s="62">
        <f>C136</f>
        <v>25</v>
      </c>
      <c r="C633" s="42">
        <v>0</v>
      </c>
      <c r="D633" s="57"/>
      <c r="E633" s="48"/>
    </row>
    <row r="634" spans="1:5" x14ac:dyDescent="0.25">
      <c r="A634" s="108" t="str">
        <f>A156</f>
        <v xml:space="preserve">18. Мастер-классы, семинары, форумы, круглые столы </v>
      </c>
      <c r="B634" s="62">
        <f>C156</f>
        <v>56</v>
      </c>
      <c r="C634" s="42">
        <v>0</v>
      </c>
      <c r="D634" s="57"/>
      <c r="E634" s="48"/>
    </row>
    <row r="635" spans="1:5" x14ac:dyDescent="0.25">
      <c r="A635" s="108" t="str">
        <f>A190</f>
        <v xml:space="preserve">19. Клубные мероприятия </v>
      </c>
      <c r="B635" s="62">
        <f>C190</f>
        <v>10</v>
      </c>
      <c r="C635" s="42">
        <f>[1]таблица!G31</f>
        <v>0</v>
      </c>
      <c r="D635" s="57"/>
      <c r="E635" s="48"/>
    </row>
    <row r="636" spans="1:5" x14ac:dyDescent="0.25">
      <c r="A636" s="85" t="str">
        <f>A195</f>
        <v xml:space="preserve">20. Открытые уроки </v>
      </c>
      <c r="B636" s="86">
        <f>C195</f>
        <v>3</v>
      </c>
      <c r="C636" s="48">
        <v>0</v>
      </c>
      <c r="D636" s="57"/>
      <c r="E636" s="48"/>
    </row>
    <row r="637" spans="1:5" x14ac:dyDescent="0.25">
      <c r="A637" s="85" t="str">
        <f>A197</f>
        <v xml:space="preserve">21. Мероприятия ПЦБ </v>
      </c>
      <c r="B637" s="86">
        <f>C197</f>
        <v>421</v>
      </c>
      <c r="C637" s="48">
        <v>0</v>
      </c>
      <c r="D637" s="57"/>
      <c r="E637" s="48"/>
    </row>
    <row r="638" spans="1:5" ht="26.25" x14ac:dyDescent="0.25">
      <c r="A638" s="85" t="str">
        <f>A511</f>
        <v xml:space="preserve">22. Организация гастролей, концертов, выступление профессиональных коллективов и исполнителей </v>
      </c>
      <c r="B638" s="86">
        <f>C511</f>
        <v>16</v>
      </c>
      <c r="C638" s="48">
        <v>13</v>
      </c>
      <c r="D638" s="57"/>
      <c r="E638" s="48"/>
    </row>
    <row r="639" spans="1:5" x14ac:dyDescent="0.25">
      <c r="A639" s="108" t="str">
        <f>A528</f>
        <v xml:space="preserve">23. Участие коллективов и специалистов ДК в других мероприятиях </v>
      </c>
      <c r="B639" s="62">
        <f>C528</f>
        <v>70</v>
      </c>
      <c r="C639" s="42">
        <v>0</v>
      </c>
      <c r="D639" s="57"/>
      <c r="E639" s="48"/>
    </row>
    <row r="640" spans="1:5" x14ac:dyDescent="0.25">
      <c r="A640" s="108" t="str">
        <f>A598</f>
        <v>24. Экскурсии</v>
      </c>
      <c r="B640" s="62">
        <f>C598</f>
        <v>12</v>
      </c>
      <c r="C640" s="42">
        <v>8</v>
      </c>
      <c r="D640" s="57"/>
      <c r="E640" s="48"/>
    </row>
    <row r="641" spans="1:5" x14ac:dyDescent="0.25">
      <c r="A641" s="57"/>
      <c r="B641" s="111">
        <f>SUM(B617:B640)</f>
        <v>802</v>
      </c>
      <c r="C641" s="111">
        <f>SUM(C617:C640)</f>
        <v>41</v>
      </c>
      <c r="D641" s="57"/>
      <c r="E641" s="48"/>
    </row>
    <row r="642" spans="1:5" x14ac:dyDescent="0.25">
      <c r="A642" s="57"/>
      <c r="B642" s="61"/>
      <c r="C642" s="57"/>
      <c r="D642" s="57"/>
      <c r="E642" s="48"/>
    </row>
    <row r="643" spans="1:5" x14ac:dyDescent="0.25">
      <c r="A643" s="48"/>
      <c r="B643" s="48"/>
      <c r="C643" s="48"/>
      <c r="D643" s="48"/>
      <c r="E643" s="48"/>
    </row>
    <row r="644" spans="1:5" x14ac:dyDescent="0.25">
      <c r="A644" s="113" t="s">
        <v>39</v>
      </c>
      <c r="B644" s="113"/>
      <c r="C644" s="113"/>
      <c r="D644" s="48"/>
      <c r="E644" s="48"/>
    </row>
    <row r="645" spans="1:5" x14ac:dyDescent="0.25">
      <c r="A645" s="48"/>
      <c r="B645" s="48"/>
      <c r="C645" s="48"/>
      <c r="D645" s="113" t="s">
        <v>40</v>
      </c>
      <c r="E645" s="48"/>
    </row>
    <row r="646" spans="1:5" x14ac:dyDescent="0.25">
      <c r="A646" s="48"/>
      <c r="B646" s="48"/>
      <c r="C646" s="48"/>
      <c r="D646" s="48"/>
      <c r="E646" s="48"/>
    </row>
    <row r="647" spans="1:5" x14ac:dyDescent="0.25">
      <c r="A647" s="48"/>
      <c r="B647" s="48"/>
      <c r="C647" s="48"/>
      <c r="D647" s="48"/>
      <c r="E647" s="48"/>
    </row>
    <row r="648" spans="1:5" x14ac:dyDescent="0.25">
      <c r="A648" s="5"/>
      <c r="B648" s="5"/>
      <c r="C648" s="5"/>
      <c r="D648" s="5"/>
      <c r="E648" s="5"/>
    </row>
  </sheetData>
  <mergeCells count="1">
    <mergeCell ref="A2:E2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6" workbookViewId="0">
      <selection activeCell="O22" sqref="O22"/>
    </sheetView>
  </sheetViews>
  <sheetFormatPr defaultRowHeight="15" x14ac:dyDescent="0.25"/>
  <cols>
    <col min="1" max="1" width="5.7109375" customWidth="1"/>
    <col min="2" max="2" width="27" customWidth="1"/>
  </cols>
  <sheetData>
    <row r="1" spans="1:10" x14ac:dyDescent="0.25">
      <c r="A1" s="6"/>
    </row>
    <row r="2" spans="1:10" x14ac:dyDescent="0.25">
      <c r="A2" s="6" t="s">
        <v>41</v>
      </c>
      <c r="D2" s="51" t="s">
        <v>571</v>
      </c>
    </row>
    <row r="3" spans="1:10" x14ac:dyDescent="0.25">
      <c r="A3" s="6" t="s">
        <v>42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7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25" t="s">
        <v>43</v>
      </c>
      <c r="B5" s="126" t="s">
        <v>44</v>
      </c>
      <c r="C5" s="127" t="s">
        <v>45</v>
      </c>
      <c r="D5" s="124" t="s">
        <v>46</v>
      </c>
      <c r="E5" s="124" t="s">
        <v>47</v>
      </c>
      <c r="F5" s="124"/>
      <c r="G5" s="124" t="s">
        <v>48</v>
      </c>
      <c r="H5" s="124"/>
      <c r="I5" s="124" t="s">
        <v>49</v>
      </c>
      <c r="J5" s="124"/>
    </row>
    <row r="6" spans="1:10" x14ac:dyDescent="0.25">
      <c r="A6" s="125"/>
      <c r="B6" s="126"/>
      <c r="C6" s="127"/>
      <c r="D6" s="124"/>
      <c r="E6" s="124"/>
      <c r="F6" s="124"/>
      <c r="G6" s="124"/>
      <c r="H6" s="124"/>
      <c r="I6" s="124" t="s">
        <v>50</v>
      </c>
      <c r="J6" s="124"/>
    </row>
    <row r="7" spans="1:10" ht="18.75" x14ac:dyDescent="0.25">
      <c r="A7" s="125"/>
      <c r="B7" s="126"/>
      <c r="C7" s="127"/>
      <c r="D7" s="124"/>
      <c r="E7" s="8" t="s">
        <v>51</v>
      </c>
      <c r="F7" s="8" t="s">
        <v>46</v>
      </c>
      <c r="G7" s="8" t="s">
        <v>51</v>
      </c>
      <c r="H7" s="8" t="s">
        <v>52</v>
      </c>
      <c r="I7" s="8" t="s">
        <v>51</v>
      </c>
      <c r="J7" s="8" t="s">
        <v>52</v>
      </c>
    </row>
    <row r="8" spans="1:10" x14ac:dyDescent="0.25">
      <c r="A8" s="123" t="s">
        <v>53</v>
      </c>
      <c r="B8" s="9" t="s">
        <v>5</v>
      </c>
      <c r="C8" s="10">
        <f>Лист1!B617</f>
        <v>9</v>
      </c>
      <c r="D8" s="10">
        <f>Лист1!B4</f>
        <v>5966</v>
      </c>
      <c r="E8" s="11">
        <v>1</v>
      </c>
      <c r="F8" s="11">
        <v>1101</v>
      </c>
      <c r="G8" s="11">
        <f>Лист1!C617</f>
        <v>1</v>
      </c>
      <c r="H8" s="11">
        <v>273</v>
      </c>
      <c r="I8" s="11" t="s">
        <v>77</v>
      </c>
      <c r="J8" s="11" t="s">
        <v>77</v>
      </c>
    </row>
    <row r="9" spans="1:10" x14ac:dyDescent="0.25">
      <c r="A9" s="123"/>
      <c r="B9" s="9" t="s">
        <v>54</v>
      </c>
      <c r="C9" s="10">
        <f>Лист1!C14</f>
        <v>2</v>
      </c>
      <c r="D9" s="10">
        <f>Лист1!B14</f>
        <v>3426</v>
      </c>
      <c r="E9" s="11" t="s">
        <v>77</v>
      </c>
      <c r="F9" s="11" t="s">
        <v>77</v>
      </c>
      <c r="G9" s="11" t="s">
        <v>77</v>
      </c>
      <c r="H9" s="11" t="s">
        <v>77</v>
      </c>
      <c r="I9" s="11" t="s">
        <v>77</v>
      </c>
      <c r="J9" s="11" t="s">
        <v>77</v>
      </c>
    </row>
    <row r="10" spans="1:10" x14ac:dyDescent="0.25">
      <c r="A10" s="123"/>
      <c r="B10" s="9" t="s">
        <v>55</v>
      </c>
      <c r="C10" s="10">
        <f>Лист1!C17</f>
        <v>5</v>
      </c>
      <c r="D10" s="10">
        <f>Лист1!B17</f>
        <v>2468</v>
      </c>
      <c r="E10" s="11">
        <v>2</v>
      </c>
      <c r="F10" s="11">
        <v>965</v>
      </c>
      <c r="G10" s="11">
        <f>Лист1!C619</f>
        <v>1</v>
      </c>
      <c r="H10" s="11">
        <v>800</v>
      </c>
      <c r="I10" s="11">
        <v>1</v>
      </c>
      <c r="J10" s="11">
        <v>800</v>
      </c>
    </row>
    <row r="11" spans="1:10" ht="28.5" customHeight="1" x14ac:dyDescent="0.25">
      <c r="A11" s="123"/>
      <c r="B11" s="9" t="s">
        <v>56</v>
      </c>
      <c r="C11" s="10">
        <f>Лист1!C22</f>
        <v>11</v>
      </c>
      <c r="D11" s="10">
        <f>Лист1!B22</f>
        <v>1651</v>
      </c>
      <c r="E11" s="11" t="s">
        <v>77</v>
      </c>
      <c r="F11" s="11" t="s">
        <v>77</v>
      </c>
      <c r="G11" s="11">
        <f>Лист1!C620</f>
        <v>4</v>
      </c>
      <c r="H11" s="11">
        <v>427</v>
      </c>
      <c r="I11" s="11" t="s">
        <v>77</v>
      </c>
      <c r="J11" s="11" t="s">
        <v>77</v>
      </c>
    </row>
    <row r="12" spans="1:10" ht="25.5" customHeight="1" x14ac:dyDescent="0.25">
      <c r="A12" s="123"/>
      <c r="B12" s="9" t="s">
        <v>57</v>
      </c>
      <c r="C12" s="10">
        <f>Лист1!C32</f>
        <v>1</v>
      </c>
      <c r="D12" s="10">
        <f>Лист1!B32</f>
        <v>419</v>
      </c>
      <c r="E12" s="11" t="s">
        <v>77</v>
      </c>
      <c r="F12" s="11" t="s">
        <v>77</v>
      </c>
      <c r="G12" s="11" t="s">
        <v>77</v>
      </c>
      <c r="H12" s="11" t="s">
        <v>77</v>
      </c>
      <c r="I12" s="11" t="s">
        <v>77</v>
      </c>
      <c r="J12" s="11" t="s">
        <v>77</v>
      </c>
    </row>
    <row r="13" spans="1:10" x14ac:dyDescent="0.25">
      <c r="A13" s="123"/>
      <c r="B13" s="9" t="s">
        <v>58</v>
      </c>
      <c r="C13" s="10">
        <f>Лист1!C34</f>
        <v>2</v>
      </c>
      <c r="D13" s="10">
        <f>Лист1!B34</f>
        <v>2301</v>
      </c>
      <c r="E13" s="11" t="s">
        <v>77</v>
      </c>
      <c r="F13" s="11" t="s">
        <v>77</v>
      </c>
      <c r="G13" s="11" t="s">
        <v>77</v>
      </c>
      <c r="H13" s="11" t="s">
        <v>77</v>
      </c>
      <c r="I13" s="11" t="s">
        <v>77</v>
      </c>
      <c r="J13" s="11" t="s">
        <v>77</v>
      </c>
    </row>
    <row r="14" spans="1:10" x14ac:dyDescent="0.25">
      <c r="A14" s="123"/>
      <c r="B14" s="9" t="s">
        <v>59</v>
      </c>
      <c r="C14" s="10">
        <f>Лист1!C37</f>
        <v>7</v>
      </c>
      <c r="D14" s="10">
        <f>Лист1!B37</f>
        <v>1540</v>
      </c>
      <c r="E14" s="11">
        <v>7</v>
      </c>
      <c r="F14" s="10">
        <v>1540</v>
      </c>
      <c r="G14" s="11">
        <f>Лист1!C623</f>
        <v>7</v>
      </c>
      <c r="H14" s="10">
        <v>1540</v>
      </c>
      <c r="I14" s="11">
        <v>7</v>
      </c>
      <c r="J14" s="10">
        <v>1540</v>
      </c>
    </row>
    <row r="15" spans="1:10" ht="22.5" customHeight="1" x14ac:dyDescent="0.25">
      <c r="A15" s="123"/>
      <c r="B15" s="9" t="s">
        <v>60</v>
      </c>
      <c r="C15" s="10">
        <f>Лист1!C39</f>
        <v>5</v>
      </c>
      <c r="D15" s="10">
        <f>Лист1!B39</f>
        <v>482</v>
      </c>
      <c r="E15" s="11">
        <v>2</v>
      </c>
      <c r="F15" s="11">
        <v>320</v>
      </c>
      <c r="G15" s="11">
        <f>Лист1!C624</f>
        <v>2</v>
      </c>
      <c r="H15" s="11">
        <v>320</v>
      </c>
      <c r="I15" s="11">
        <v>2</v>
      </c>
      <c r="J15" s="11">
        <v>320</v>
      </c>
    </row>
    <row r="16" spans="1:10" x14ac:dyDescent="0.25">
      <c r="A16" s="123"/>
      <c r="B16" s="12" t="s">
        <v>61</v>
      </c>
      <c r="C16" s="13">
        <f>SUM(C8:C15)</f>
        <v>42</v>
      </c>
      <c r="D16" s="13">
        <f>SUM(D8:D15)</f>
        <v>18253</v>
      </c>
      <c r="E16" s="13">
        <f t="shared" ref="E16:J16" si="0">SUM(E8:E15)</f>
        <v>12</v>
      </c>
      <c r="F16" s="13">
        <f t="shared" si="0"/>
        <v>3926</v>
      </c>
      <c r="G16" s="13">
        <f>SUM(G8+G10+G11+G14+G15)</f>
        <v>15</v>
      </c>
      <c r="H16" s="13">
        <f t="shared" si="0"/>
        <v>3360</v>
      </c>
      <c r="I16" s="13">
        <f t="shared" si="0"/>
        <v>10</v>
      </c>
      <c r="J16" s="13">
        <f t="shared" si="0"/>
        <v>2660</v>
      </c>
    </row>
    <row r="17" spans="1:10" ht="29.25" customHeight="1" x14ac:dyDescent="0.25">
      <c r="A17" s="123">
        <v>2</v>
      </c>
      <c r="B17" s="9" t="s">
        <v>62</v>
      </c>
      <c r="C17" s="10">
        <f>Лист1!C43</f>
        <v>53</v>
      </c>
      <c r="D17" s="10">
        <f>Лист1!B43</f>
        <v>67088</v>
      </c>
      <c r="E17" s="10" t="s">
        <v>77</v>
      </c>
      <c r="F17" s="10" t="s">
        <v>77</v>
      </c>
      <c r="G17" s="11">
        <v>2</v>
      </c>
      <c r="H17" s="11">
        <v>9107</v>
      </c>
      <c r="I17" s="11" t="s">
        <v>77</v>
      </c>
      <c r="J17" s="11" t="s">
        <v>77</v>
      </c>
    </row>
    <row r="18" spans="1:10" ht="30" customHeight="1" x14ac:dyDescent="0.25">
      <c r="A18" s="123"/>
      <c r="B18" s="14" t="s">
        <v>63</v>
      </c>
      <c r="C18" s="10">
        <f>Лист1!C44</f>
        <v>24</v>
      </c>
      <c r="D18" s="10">
        <f>Лист1!B44</f>
        <v>2009</v>
      </c>
      <c r="E18" s="10">
        <v>23</v>
      </c>
      <c r="F18" s="10">
        <v>1809</v>
      </c>
      <c r="G18" s="11">
        <f>Лист1!C626</f>
        <v>1</v>
      </c>
      <c r="H18" s="11">
        <v>101</v>
      </c>
      <c r="I18" s="11">
        <v>1</v>
      </c>
      <c r="J18" s="11">
        <v>101</v>
      </c>
    </row>
    <row r="19" spans="1:10" x14ac:dyDescent="0.25">
      <c r="A19" s="123"/>
      <c r="B19" s="15" t="s">
        <v>61</v>
      </c>
      <c r="C19" s="13">
        <f>SUM(C17:C18)</f>
        <v>77</v>
      </c>
      <c r="D19" s="13">
        <f t="shared" ref="D19:J19" si="1">SUM(D17:D18)</f>
        <v>69097</v>
      </c>
      <c r="E19" s="13">
        <f t="shared" si="1"/>
        <v>23</v>
      </c>
      <c r="F19" s="13">
        <f t="shared" si="1"/>
        <v>1809</v>
      </c>
      <c r="G19" s="13">
        <f t="shared" si="1"/>
        <v>3</v>
      </c>
      <c r="H19" s="13">
        <f t="shared" si="1"/>
        <v>9208</v>
      </c>
      <c r="I19" s="13">
        <f t="shared" si="1"/>
        <v>1</v>
      </c>
      <c r="J19" s="13">
        <f t="shared" si="1"/>
        <v>101</v>
      </c>
    </row>
    <row r="20" spans="1:10" x14ac:dyDescent="0.25">
      <c r="A20" s="123">
        <v>3</v>
      </c>
      <c r="B20" s="9" t="s">
        <v>64</v>
      </c>
      <c r="C20" s="10">
        <f>Лист1!C64</f>
        <v>10</v>
      </c>
      <c r="D20" s="10">
        <f>Лист1!B64</f>
        <v>1932</v>
      </c>
      <c r="E20" s="11" t="s">
        <v>77</v>
      </c>
      <c r="F20" s="11" t="s">
        <v>77</v>
      </c>
      <c r="G20" s="11">
        <f>Лист1!C627</f>
        <v>2</v>
      </c>
      <c r="H20" s="11">
        <v>324</v>
      </c>
      <c r="I20" s="11" t="s">
        <v>77</v>
      </c>
      <c r="J20" s="11" t="s">
        <v>77</v>
      </c>
    </row>
    <row r="21" spans="1:10" ht="24" x14ac:dyDescent="0.25">
      <c r="A21" s="123"/>
      <c r="B21" s="9" t="s">
        <v>65</v>
      </c>
      <c r="C21" s="10">
        <f>Лист1!C75</f>
        <v>4</v>
      </c>
      <c r="D21" s="10">
        <f>Лист1!B75</f>
        <v>378</v>
      </c>
      <c r="E21" s="11">
        <v>3</v>
      </c>
      <c r="F21" s="11">
        <v>1091</v>
      </c>
      <c r="G21" s="11" t="s">
        <v>77</v>
      </c>
      <c r="H21" s="11" t="s">
        <v>77</v>
      </c>
      <c r="I21" s="11" t="s">
        <v>77</v>
      </c>
      <c r="J21" s="11" t="s">
        <v>77</v>
      </c>
    </row>
    <row r="22" spans="1:10" x14ac:dyDescent="0.25">
      <c r="A22" s="123"/>
      <c r="B22" s="9" t="s">
        <v>66</v>
      </c>
      <c r="C22" s="10">
        <f>Лист1!C80</f>
        <v>3</v>
      </c>
      <c r="D22" s="10">
        <f>Лист1!B80</f>
        <v>97</v>
      </c>
      <c r="E22" s="11">
        <v>1</v>
      </c>
      <c r="F22" s="11">
        <v>12</v>
      </c>
      <c r="G22" s="11" t="s">
        <v>77</v>
      </c>
      <c r="H22" s="11" t="s">
        <v>77</v>
      </c>
      <c r="I22" s="11" t="s">
        <v>77</v>
      </c>
      <c r="J22" s="11" t="s">
        <v>77</v>
      </c>
    </row>
    <row r="23" spans="1:10" x14ac:dyDescent="0.25">
      <c r="A23" s="123"/>
      <c r="B23" s="9" t="s">
        <v>67</v>
      </c>
      <c r="C23" s="10">
        <f>Лист1!C84</f>
        <v>17</v>
      </c>
      <c r="D23" s="10">
        <f>Лист1!B84</f>
        <v>2298</v>
      </c>
      <c r="E23" s="11" t="s">
        <v>77</v>
      </c>
      <c r="F23" s="11" t="s">
        <v>77</v>
      </c>
      <c r="G23" s="11" t="s">
        <v>77</v>
      </c>
      <c r="H23" s="11" t="s">
        <v>77</v>
      </c>
      <c r="I23" s="11" t="s">
        <v>77</v>
      </c>
      <c r="J23" s="11" t="s">
        <v>77</v>
      </c>
    </row>
    <row r="24" spans="1:10" x14ac:dyDescent="0.25">
      <c r="A24" s="123"/>
      <c r="B24" s="9" t="s">
        <v>68</v>
      </c>
      <c r="C24" s="10">
        <f>Лист1!C97</f>
        <v>0</v>
      </c>
      <c r="D24" s="10">
        <f>Лист1!B97</f>
        <v>0</v>
      </c>
      <c r="E24" s="11" t="s">
        <v>77</v>
      </c>
      <c r="F24" s="11" t="s">
        <v>77</v>
      </c>
      <c r="G24" s="11" t="s">
        <v>77</v>
      </c>
      <c r="H24" s="11" t="s">
        <v>77</v>
      </c>
      <c r="I24" s="11" t="s">
        <v>77</v>
      </c>
      <c r="J24" s="11" t="s">
        <v>77</v>
      </c>
    </row>
    <row r="25" spans="1:10" x14ac:dyDescent="0.25">
      <c r="A25" s="123"/>
      <c r="B25" s="15" t="s">
        <v>61</v>
      </c>
      <c r="C25" s="13">
        <f>SUM(C20:C24)</f>
        <v>34</v>
      </c>
      <c r="D25" s="13">
        <f>SUM(D20:D24)</f>
        <v>4705</v>
      </c>
      <c r="E25" s="16">
        <f t="shared" ref="E25:H25" si="2">SUM(E20:E24)</f>
        <v>4</v>
      </c>
      <c r="F25" s="16">
        <f t="shared" si="2"/>
        <v>1103</v>
      </c>
      <c r="G25" s="16">
        <f t="shared" si="2"/>
        <v>2</v>
      </c>
      <c r="H25" s="16">
        <f t="shared" si="2"/>
        <v>324</v>
      </c>
      <c r="I25" s="16" t="s">
        <v>77</v>
      </c>
      <c r="J25" s="16" t="s">
        <v>77</v>
      </c>
    </row>
    <row r="26" spans="1:10" x14ac:dyDescent="0.25">
      <c r="A26" s="123">
        <v>4</v>
      </c>
      <c r="B26" s="17" t="s">
        <v>69</v>
      </c>
      <c r="C26" s="10">
        <f>Лист1!C99</f>
        <v>36</v>
      </c>
      <c r="D26" s="10">
        <f>Лист1!B99</f>
        <v>16358</v>
      </c>
      <c r="E26" s="11">
        <v>4</v>
      </c>
      <c r="F26" s="11">
        <v>1300</v>
      </c>
      <c r="G26" s="11" t="s">
        <v>77</v>
      </c>
      <c r="H26" s="11" t="s">
        <v>77</v>
      </c>
      <c r="I26" s="11" t="s">
        <v>77</v>
      </c>
      <c r="J26" s="11" t="s">
        <v>77</v>
      </c>
    </row>
    <row r="27" spans="1:10" x14ac:dyDescent="0.25">
      <c r="A27" s="123"/>
      <c r="B27" s="15" t="s">
        <v>61</v>
      </c>
      <c r="C27" s="13">
        <f>SUM(C26)</f>
        <v>36</v>
      </c>
      <c r="D27" s="13">
        <f>SUM(D26)</f>
        <v>16358</v>
      </c>
      <c r="E27" s="13">
        <f t="shared" ref="E27:F27" si="3">SUM(E26)</f>
        <v>4</v>
      </c>
      <c r="F27" s="13">
        <f t="shared" si="3"/>
        <v>1300</v>
      </c>
      <c r="G27" s="13" t="s">
        <v>77</v>
      </c>
      <c r="H27" s="13" t="s">
        <v>77</v>
      </c>
      <c r="I27" s="13" t="s">
        <v>77</v>
      </c>
      <c r="J27" s="13" t="s">
        <v>77</v>
      </c>
    </row>
    <row r="28" spans="1:10" ht="25.5" x14ac:dyDescent="0.25">
      <c r="A28" s="123">
        <v>5</v>
      </c>
      <c r="B28" s="17" t="s">
        <v>70</v>
      </c>
      <c r="C28" s="10">
        <f>Лист1!C136</f>
        <v>25</v>
      </c>
      <c r="D28" s="10">
        <f>Лист1!B136</f>
        <v>5226</v>
      </c>
      <c r="E28" s="11">
        <v>7</v>
      </c>
      <c r="F28" s="11">
        <v>191</v>
      </c>
      <c r="G28" s="11" t="s">
        <v>77</v>
      </c>
      <c r="H28" s="11" t="s">
        <v>77</v>
      </c>
      <c r="I28" s="11" t="s">
        <v>77</v>
      </c>
      <c r="J28" s="11" t="s">
        <v>77</v>
      </c>
    </row>
    <row r="29" spans="1:10" ht="25.5" x14ac:dyDescent="0.25">
      <c r="A29" s="123"/>
      <c r="B29" s="17" t="s">
        <v>71</v>
      </c>
      <c r="C29" s="10">
        <f>Лист1!C156</f>
        <v>56</v>
      </c>
      <c r="D29" s="10">
        <f>Лист1!B156</f>
        <v>8997</v>
      </c>
      <c r="E29" s="11" t="s">
        <v>77</v>
      </c>
      <c r="F29" s="11" t="s">
        <v>77</v>
      </c>
      <c r="G29" s="11" t="s">
        <v>77</v>
      </c>
      <c r="H29" s="11" t="s">
        <v>77</v>
      </c>
      <c r="I29" s="11" t="s">
        <v>77</v>
      </c>
      <c r="J29" s="11" t="s">
        <v>77</v>
      </c>
    </row>
    <row r="30" spans="1:10" x14ac:dyDescent="0.25">
      <c r="A30" s="123"/>
      <c r="B30" s="15" t="s">
        <v>61</v>
      </c>
      <c r="C30" s="13">
        <f>SUM(C28:C29)</f>
        <v>81</v>
      </c>
      <c r="D30" s="13">
        <f>SUM(D28:D29)</f>
        <v>14223</v>
      </c>
      <c r="E30" s="13">
        <f t="shared" ref="E30:F30" si="4">SUM(E28:E29)</f>
        <v>7</v>
      </c>
      <c r="F30" s="13">
        <f t="shared" si="4"/>
        <v>191</v>
      </c>
      <c r="G30" s="13" t="s">
        <v>77</v>
      </c>
      <c r="H30" s="13" t="s">
        <v>77</v>
      </c>
      <c r="I30" s="13" t="s">
        <v>77</v>
      </c>
      <c r="J30" s="13" t="s">
        <v>77</v>
      </c>
    </row>
    <row r="31" spans="1:10" ht="38.25" x14ac:dyDescent="0.25">
      <c r="A31" s="123">
        <v>6</v>
      </c>
      <c r="B31" s="17" t="s">
        <v>72</v>
      </c>
      <c r="C31" s="10">
        <f>Лист1!C190</f>
        <v>10</v>
      </c>
      <c r="D31" s="10">
        <f>Лист1!B190</f>
        <v>313</v>
      </c>
      <c r="E31" s="11">
        <v>7</v>
      </c>
      <c r="F31" s="11">
        <v>163</v>
      </c>
      <c r="G31" s="11" t="s">
        <v>77</v>
      </c>
      <c r="H31" s="11" t="s">
        <v>77</v>
      </c>
      <c r="I31" s="11" t="s">
        <v>77</v>
      </c>
      <c r="J31" s="11" t="s">
        <v>77</v>
      </c>
    </row>
    <row r="32" spans="1:10" x14ac:dyDescent="0.25">
      <c r="A32" s="123"/>
      <c r="B32" s="15" t="s">
        <v>61</v>
      </c>
      <c r="C32" s="13">
        <f>SUM(C31)</f>
        <v>10</v>
      </c>
      <c r="D32" s="13">
        <f>SUM(D31)</f>
        <v>313</v>
      </c>
      <c r="E32" s="13">
        <f t="shared" ref="E32:F32" si="5">SUM(E31)</f>
        <v>7</v>
      </c>
      <c r="F32" s="13">
        <f t="shared" si="5"/>
        <v>163</v>
      </c>
      <c r="G32" s="13" t="s">
        <v>77</v>
      </c>
      <c r="H32" s="13" t="s">
        <v>77</v>
      </c>
      <c r="I32" s="13" t="s">
        <v>77</v>
      </c>
      <c r="J32" s="13" t="s">
        <v>77</v>
      </c>
    </row>
    <row r="33" spans="1:10" x14ac:dyDescent="0.25">
      <c r="A33" s="10">
        <v>7</v>
      </c>
      <c r="B33" s="17" t="s">
        <v>73</v>
      </c>
      <c r="C33" s="10">
        <f>Лист1!C195</f>
        <v>3</v>
      </c>
      <c r="D33" s="10">
        <f>Лист1!B195</f>
        <v>240</v>
      </c>
      <c r="E33" s="10">
        <v>3</v>
      </c>
      <c r="F33" s="10">
        <v>240</v>
      </c>
      <c r="G33" s="11" t="s">
        <v>77</v>
      </c>
      <c r="H33" s="11" t="s">
        <v>77</v>
      </c>
      <c r="I33" s="11" t="s">
        <v>77</v>
      </c>
      <c r="J33" s="11" t="s">
        <v>77</v>
      </c>
    </row>
    <row r="34" spans="1:10" x14ac:dyDescent="0.25">
      <c r="A34" s="10">
        <v>8</v>
      </c>
      <c r="B34" s="17" t="s">
        <v>74</v>
      </c>
      <c r="C34" s="10">
        <f>Лист1!C197</f>
        <v>421</v>
      </c>
      <c r="D34" s="10">
        <f>Лист1!B197</f>
        <v>18805</v>
      </c>
      <c r="E34" s="11">
        <v>275</v>
      </c>
      <c r="F34" s="11">
        <v>8955</v>
      </c>
      <c r="G34" s="11" t="s">
        <v>77</v>
      </c>
      <c r="H34" s="11" t="s">
        <v>77</v>
      </c>
      <c r="I34" s="11" t="s">
        <v>77</v>
      </c>
      <c r="J34" s="11" t="s">
        <v>77</v>
      </c>
    </row>
    <row r="35" spans="1:10" ht="51" x14ac:dyDescent="0.25">
      <c r="A35" s="10">
        <v>9</v>
      </c>
      <c r="B35" s="17" t="s">
        <v>75</v>
      </c>
      <c r="C35" s="10">
        <f>Лист1!C511</f>
        <v>16</v>
      </c>
      <c r="D35" s="10">
        <f>Лист1!B511</f>
        <v>3398</v>
      </c>
      <c r="E35" s="11">
        <v>7</v>
      </c>
      <c r="F35" s="11">
        <v>1404</v>
      </c>
      <c r="G35" s="11">
        <v>13</v>
      </c>
      <c r="H35" s="11">
        <v>2448</v>
      </c>
      <c r="I35" s="11">
        <v>7</v>
      </c>
      <c r="J35" s="11">
        <v>1404</v>
      </c>
    </row>
    <row r="36" spans="1:10" ht="38.25" x14ac:dyDescent="0.25">
      <c r="A36" s="10">
        <v>10</v>
      </c>
      <c r="B36" s="17" t="s">
        <v>76</v>
      </c>
      <c r="C36" s="10">
        <f>Лист1!C528</f>
        <v>70</v>
      </c>
      <c r="D36" s="10">
        <f>Лист1!B528</f>
        <v>53015</v>
      </c>
      <c r="E36" s="11">
        <v>3</v>
      </c>
      <c r="F36" s="11">
        <v>763</v>
      </c>
      <c r="G36" s="11" t="s">
        <v>77</v>
      </c>
      <c r="H36" s="11" t="s">
        <v>77</v>
      </c>
      <c r="I36" s="11" t="s">
        <v>77</v>
      </c>
      <c r="J36" s="11" t="s">
        <v>77</v>
      </c>
    </row>
    <row r="37" spans="1:10" x14ac:dyDescent="0.25">
      <c r="A37" s="10">
        <v>11</v>
      </c>
      <c r="B37" s="17" t="s">
        <v>78</v>
      </c>
      <c r="C37" s="10">
        <f>Лист1!C598</f>
        <v>12</v>
      </c>
      <c r="D37" s="10">
        <f>Лист1!B598</f>
        <v>505</v>
      </c>
      <c r="E37" s="11">
        <v>2</v>
      </c>
      <c r="F37" s="11">
        <v>54</v>
      </c>
      <c r="G37" s="11">
        <f>Лист1!C640</f>
        <v>8</v>
      </c>
      <c r="H37" s="11">
        <v>793</v>
      </c>
      <c r="I37" s="11">
        <v>2</v>
      </c>
      <c r="J37" s="11">
        <v>54</v>
      </c>
    </row>
    <row r="38" spans="1:10" x14ac:dyDescent="0.25">
      <c r="A38" s="18"/>
      <c r="B38" s="19" t="s">
        <v>79</v>
      </c>
      <c r="C38" s="20">
        <f>SUM(C33:C37)</f>
        <v>522</v>
      </c>
      <c r="D38" s="20">
        <f>SUM(D33:D37)</f>
        <v>75963</v>
      </c>
      <c r="E38" s="20">
        <f t="shared" ref="E38:J38" si="6">SUM(E33:E37)</f>
        <v>290</v>
      </c>
      <c r="F38" s="20">
        <f t="shared" si="6"/>
        <v>11416</v>
      </c>
      <c r="G38" s="20">
        <f t="shared" si="6"/>
        <v>21</v>
      </c>
      <c r="H38" s="20">
        <f t="shared" si="6"/>
        <v>3241</v>
      </c>
      <c r="I38" s="20">
        <f t="shared" si="6"/>
        <v>9</v>
      </c>
      <c r="J38" s="20">
        <f t="shared" si="6"/>
        <v>1458</v>
      </c>
    </row>
    <row r="39" spans="1:10" x14ac:dyDescent="0.25">
      <c r="A39" s="21"/>
      <c r="B39" s="22" t="s">
        <v>80</v>
      </c>
      <c r="C39" s="22">
        <f t="shared" ref="C39:F39" si="7">C38+C32+C30+C27+C25+C19+C16</f>
        <v>802</v>
      </c>
      <c r="D39" s="22">
        <f t="shared" si="7"/>
        <v>198912</v>
      </c>
      <c r="E39" s="22">
        <f>E38+E32+E30+E27+E25+E19+E16</f>
        <v>347</v>
      </c>
      <c r="F39" s="22">
        <f>F38+F32+F30+F27+F25+F19+F16</f>
        <v>19908</v>
      </c>
      <c r="G39" s="22">
        <f>G38+G25+G19+G16</f>
        <v>41</v>
      </c>
      <c r="H39" s="22">
        <f>H38+H25+H19+H16</f>
        <v>16133</v>
      </c>
      <c r="I39" s="22">
        <v>11</v>
      </c>
      <c r="J39" s="22">
        <f>J38+J19+J16</f>
        <v>4219</v>
      </c>
    </row>
    <row r="40" spans="1:10" x14ac:dyDescent="0.25">
      <c r="A40" s="23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24"/>
    </row>
    <row r="42" spans="1:10" ht="15.75" x14ac:dyDescent="0.25">
      <c r="A42" s="25"/>
      <c r="B42" s="4" t="s">
        <v>39</v>
      </c>
      <c r="C42" s="4"/>
      <c r="D42" s="4"/>
      <c r="E42" s="4" t="s">
        <v>40</v>
      </c>
    </row>
    <row r="43" spans="1:10" ht="15.75" x14ac:dyDescent="0.25">
      <c r="A43" s="25"/>
      <c r="B43" s="3"/>
      <c r="C43" s="3"/>
      <c r="D43" s="3"/>
    </row>
    <row r="44" spans="1:10" x14ac:dyDescent="0.25">
      <c r="B44" s="3"/>
      <c r="C44" s="3"/>
      <c r="D44" s="3"/>
      <c r="E44" s="3"/>
    </row>
  </sheetData>
  <mergeCells count="14">
    <mergeCell ref="A28:A30"/>
    <mergeCell ref="A31:A32"/>
    <mergeCell ref="I5:J5"/>
    <mergeCell ref="I6:J6"/>
    <mergeCell ref="A8:A16"/>
    <mergeCell ref="A17:A19"/>
    <mergeCell ref="A20:A25"/>
    <mergeCell ref="A26:A27"/>
    <mergeCell ref="A5:A7"/>
    <mergeCell ref="B5:B7"/>
    <mergeCell ref="C5:C7"/>
    <mergeCell ref="D5:D7"/>
    <mergeCell ref="E5:F6"/>
    <mergeCell ref="G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2019-12-23T10:31:12Z</dcterms:modified>
</cp:coreProperties>
</file>